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66925"/>
  <mc:AlternateContent xmlns:mc="http://schemas.openxmlformats.org/markup-compatibility/2006">
    <mc:Choice Requires="x15">
      <x15ac:absPath xmlns:x15ac="http://schemas.microsoft.com/office/spreadsheetml/2010/11/ac" url="\\Ts-xel8aa\国際部\3.FTA・通商部会\3.国際物流WG\国際物流WG\第三者証明用_運用マニュアル&amp;フォーマット\2019.3公開版\"/>
    </mc:Choice>
  </mc:AlternateContent>
  <xr:revisionPtr revIDLastSave="0" documentId="13_ncr:1_{8C23DCF9-02F0-4533-85A6-803D4BB0AC3B}" xr6:coauthVersionLast="41" xr6:coauthVersionMax="41" xr10:uidLastSave="{00000000-0000-0000-0000-000000000000}"/>
  <bookViews>
    <workbookView xWindow="-120" yWindow="-120" windowWidth="19440" windowHeight="15000" activeTab="1" xr2:uid="{00000000-000D-0000-FFFF-FFFF00000000}"/>
  </bookViews>
  <sheets>
    <sheet name="第三者証明回答書" sheetId="15" r:id="rId1"/>
    <sheet name="第三者証明サプライヤー証明書" sheetId="9" r:id="rId2"/>
    <sheet name="第三者証明CTC対比表" sheetId="16" r:id="rId3"/>
    <sheet name="第三者証明対比表(原産材料のみ)" sheetId="14" r:id="rId4"/>
    <sheet name="第三者証明VA計算表" sheetId="17" r:id="rId5"/>
    <sheet name="参考資料" sheetId="18" r:id="rId6"/>
  </sheets>
  <definedNames>
    <definedName name="_Hlk515724579" localSheetId="5">参考資料!$B$3</definedName>
    <definedName name="_xlnm.Print_Area" localSheetId="2">第三者証明CTC対比表!$A$1:$AE$50</definedName>
    <definedName name="_xlnm.Print_Area" localSheetId="4">第三者証明VA計算表!$A$1:$AE$62</definedName>
    <definedName name="_xlnm.Print_Area" localSheetId="1">第三者証明サプライヤー証明書!$B$2:$AA$48</definedName>
    <definedName name="_xlnm.Print_Area" localSheetId="0">第三者証明回答書!$A$1:$Y$51</definedName>
    <definedName name="_xlnm.Print_Area" localSheetId="3">'第三者証明対比表(原産材料のみ)'!$A$1:$AE$49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7" i="15" l="1"/>
  <c r="F46" i="15"/>
  <c r="H24" i="15" l="1"/>
  <c r="L25" i="15" l="1"/>
  <c r="A25" i="15"/>
  <c r="L47" i="15" l="1"/>
  <c r="P24" i="15" l="1"/>
  <c r="U20" i="16" l="1"/>
  <c r="U19" i="14"/>
  <c r="U20" i="17" l="1"/>
  <c r="S25" i="15"/>
  <c r="U21" i="15"/>
  <c r="P21" i="14" l="1"/>
  <c r="G17" i="14"/>
  <c r="U18" i="14" s="1"/>
  <c r="U17" i="14"/>
  <c r="G15" i="14"/>
  <c r="U15" i="14"/>
  <c r="U16" i="14"/>
  <c r="G16" i="14"/>
  <c r="Y7" i="14"/>
  <c r="R8" i="14"/>
  <c r="I7" i="14"/>
  <c r="Y5" i="14"/>
  <c r="Q5" i="14"/>
  <c r="I5" i="14"/>
  <c r="AA4" i="14"/>
  <c r="T4" i="14"/>
  <c r="P21" i="17"/>
  <c r="U16" i="17"/>
  <c r="U15" i="17"/>
  <c r="U17" i="17"/>
  <c r="G17" i="17"/>
  <c r="G18" i="17" s="1"/>
  <c r="G16" i="17"/>
  <c r="G15" i="17"/>
  <c r="Y7" i="17"/>
  <c r="R8" i="17"/>
  <c r="I7" i="17"/>
  <c r="Y5" i="17"/>
  <c r="Q5" i="17"/>
  <c r="I5" i="17"/>
  <c r="I5" i="16"/>
  <c r="AA4" i="17"/>
  <c r="T4" i="17"/>
  <c r="T4" i="16"/>
  <c r="P21" i="16"/>
  <c r="U17" i="16"/>
  <c r="U16" i="16"/>
  <c r="U15" i="16"/>
  <c r="G16" i="16"/>
  <c r="G15" i="16"/>
  <c r="Y7" i="16"/>
  <c r="R8" i="16"/>
  <c r="I7" i="16"/>
  <c r="Y5" i="16"/>
  <c r="AA4" i="16"/>
  <c r="Q5" i="16"/>
  <c r="G17" i="16"/>
  <c r="U18" i="16" s="1"/>
  <c r="I30" i="9"/>
  <c r="I29" i="9"/>
  <c r="I27" i="9"/>
  <c r="I26" i="9"/>
  <c r="I25" i="9"/>
  <c r="I24" i="9"/>
  <c r="F15" i="9"/>
  <c r="T13" i="9"/>
  <c r="T12" i="9"/>
  <c r="T11" i="9"/>
  <c r="T10" i="9"/>
  <c r="T9" i="9"/>
  <c r="C7" i="9"/>
  <c r="L58" i="17"/>
  <c r="L60" i="17" s="1"/>
  <c r="Q26" i="17"/>
  <c r="L20" i="17"/>
  <c r="U18" i="17" l="1"/>
  <c r="G18" i="14"/>
  <c r="L61" i="17"/>
  <c r="J26" i="17" s="1"/>
  <c r="L26" i="17"/>
  <c r="N26" i="17" l="1"/>
  <c r="U26" i="17"/>
  <c r="L20" i="16" l="1"/>
  <c r="G18" i="16"/>
</calcChain>
</file>

<file path=xl/sharedStrings.xml><?xml version="1.0" encoding="utf-8"?>
<sst xmlns="http://schemas.openxmlformats.org/spreadsheetml/2006/main" count="447" uniqueCount="263">
  <si>
    <t>：</t>
  </si>
  <si>
    <t>作成日</t>
    <rPh sb="0" eb="2">
      <t>サクセイ</t>
    </rPh>
    <rPh sb="2" eb="3">
      <t>ヒ</t>
    </rPh>
    <phoneticPr fontId="3"/>
  </si>
  <si>
    <t>宛</t>
    <rPh sb="0" eb="1">
      <t>アテ</t>
    </rPh>
    <phoneticPr fontId="3"/>
  </si>
  <si>
    <t>会社名称</t>
    <rPh sb="0" eb="2">
      <t>カイシャ</t>
    </rPh>
    <rPh sb="2" eb="4">
      <t>メイショウ</t>
    </rPh>
    <phoneticPr fontId="3"/>
  </si>
  <si>
    <t>住所</t>
    <rPh sb="0" eb="2">
      <t>ジュウショ</t>
    </rPh>
    <phoneticPr fontId="3"/>
  </si>
  <si>
    <t>〒</t>
    <phoneticPr fontId="2"/>
  </si>
  <si>
    <t>部署名</t>
    <rPh sb="0" eb="2">
      <t>ブショ</t>
    </rPh>
    <rPh sb="2" eb="3">
      <t>メイ</t>
    </rPh>
    <phoneticPr fontId="3"/>
  </si>
  <si>
    <t>電話番号</t>
    <rPh sb="0" eb="2">
      <t>デンワ</t>
    </rPh>
    <rPh sb="2" eb="4">
      <t>バンゴウ</t>
    </rPh>
    <phoneticPr fontId="3"/>
  </si>
  <si>
    <t>作成責任者</t>
    <rPh sb="0" eb="2">
      <t>サクセイ</t>
    </rPh>
    <rPh sb="2" eb="5">
      <t>セキニンシャ</t>
    </rPh>
    <phoneticPr fontId="3"/>
  </si>
  <si>
    <t>本証明書を貴社の製品に係る原産性判断の証明資料に用いることに同意致します。</t>
    <rPh sb="0" eb="1">
      <t>ホン</t>
    </rPh>
    <rPh sb="1" eb="3">
      <t>ショウメイ</t>
    </rPh>
    <rPh sb="3" eb="4">
      <t>ショ</t>
    </rPh>
    <rPh sb="5" eb="7">
      <t>キシャ</t>
    </rPh>
    <rPh sb="8" eb="10">
      <t>セイヒン</t>
    </rPh>
    <rPh sb="11" eb="12">
      <t>カカワ</t>
    </rPh>
    <rPh sb="13" eb="15">
      <t>ゲンサン</t>
    </rPh>
    <rPh sb="15" eb="16">
      <t>セイ</t>
    </rPh>
    <rPh sb="16" eb="18">
      <t>ハンダン</t>
    </rPh>
    <rPh sb="19" eb="21">
      <t>ショウメイ</t>
    </rPh>
    <rPh sb="21" eb="23">
      <t>シリョウ</t>
    </rPh>
    <rPh sb="24" eb="25">
      <t>モチ</t>
    </rPh>
    <rPh sb="30" eb="32">
      <t>ドウイ</t>
    </rPh>
    <rPh sb="32" eb="33">
      <t>イタ</t>
    </rPh>
    <phoneticPr fontId="3"/>
  </si>
  <si>
    <t xml:space="preserve">１．調査対象品  </t>
    <rPh sb="2" eb="4">
      <t>チョウサ</t>
    </rPh>
    <rPh sb="4" eb="6">
      <t>タイショウ</t>
    </rPh>
    <rPh sb="6" eb="7">
      <t>ヒン</t>
    </rPh>
    <phoneticPr fontId="3"/>
  </si>
  <si>
    <t>産品名</t>
    <rPh sb="0" eb="2">
      <t>サンピン</t>
    </rPh>
    <rPh sb="2" eb="3">
      <t>メイ</t>
    </rPh>
    <phoneticPr fontId="2"/>
  </si>
  <si>
    <t>経済連携協定</t>
    <rPh sb="0" eb="2">
      <t>ケイザイ</t>
    </rPh>
    <rPh sb="2" eb="4">
      <t>レンケイ</t>
    </rPh>
    <rPh sb="4" eb="6">
      <t>キョウテイ</t>
    </rPh>
    <phoneticPr fontId="3"/>
  </si>
  <si>
    <t>HSコード</t>
    <phoneticPr fontId="3"/>
  </si>
  <si>
    <t>原産地規則</t>
    <rPh sb="0" eb="3">
      <t>ゲンサンチ</t>
    </rPh>
    <rPh sb="3" eb="5">
      <t>キソク</t>
    </rPh>
    <phoneticPr fontId="3"/>
  </si>
  <si>
    <t>輸出産品の荷姿</t>
    <phoneticPr fontId="2"/>
  </si>
  <si>
    <t>回答方法</t>
    <rPh sb="0" eb="2">
      <t>カイトウ</t>
    </rPh>
    <rPh sb="2" eb="4">
      <t>ホウホウ</t>
    </rPh>
    <phoneticPr fontId="2"/>
  </si>
  <si>
    <t>経済産業省のガイドラインに準ずる証明根拠書類を添付致します。</t>
    <rPh sb="0" eb="2">
      <t>ケイザイ</t>
    </rPh>
    <rPh sb="2" eb="4">
      <t>サンギョウ</t>
    </rPh>
    <rPh sb="4" eb="5">
      <t>ショウ</t>
    </rPh>
    <rPh sb="13" eb="14">
      <t>ジュン</t>
    </rPh>
    <rPh sb="16" eb="18">
      <t>ショウメイ</t>
    </rPh>
    <rPh sb="18" eb="20">
      <t>コンキョ</t>
    </rPh>
    <rPh sb="20" eb="22">
      <t>ショルイ</t>
    </rPh>
    <rPh sb="23" eb="26">
      <t>テンプイタ</t>
    </rPh>
    <phoneticPr fontId="2"/>
  </si>
  <si>
    <t>工程表</t>
    <rPh sb="0" eb="2">
      <t>コウテイ</t>
    </rPh>
    <rPh sb="2" eb="3">
      <t>ヒョウ</t>
    </rPh>
    <phoneticPr fontId="2"/>
  </si>
  <si>
    <t>【付加価値基準】
「計算ワークシート」</t>
    <rPh sb="1" eb="5">
      <t>フカカチ</t>
    </rPh>
    <rPh sb="5" eb="7">
      <t>キジュン</t>
    </rPh>
    <rPh sb="10" eb="12">
      <t>ケイサン</t>
    </rPh>
    <phoneticPr fontId="2"/>
  </si>
  <si>
    <t>以上</t>
    <rPh sb="0" eb="2">
      <t>イジョウ</t>
    </rPh>
    <phoneticPr fontId="2"/>
  </si>
  <si>
    <t>生産者名</t>
    <rPh sb="0" eb="3">
      <t>セイサンシャ</t>
    </rPh>
    <rPh sb="3" eb="4">
      <t>メイ</t>
    </rPh>
    <phoneticPr fontId="2"/>
  </si>
  <si>
    <t>工場名</t>
    <rPh sb="0" eb="2">
      <t>コウジョウ</t>
    </rPh>
    <rPh sb="2" eb="3">
      <t>メイ</t>
    </rPh>
    <phoneticPr fontId="2"/>
  </si>
  <si>
    <t>電話番号</t>
    <rPh sb="0" eb="2">
      <t>デンワ</t>
    </rPh>
    <rPh sb="2" eb="4">
      <t>バンゴウ</t>
    </rPh>
    <phoneticPr fontId="2"/>
  </si>
  <si>
    <t>生産工場住所</t>
    <rPh sb="0" eb="2">
      <t>セイサン</t>
    </rPh>
    <rPh sb="2" eb="4">
      <t>コウジョウ</t>
    </rPh>
    <rPh sb="4" eb="6">
      <t>ジュウショ</t>
    </rPh>
    <phoneticPr fontId="2"/>
  </si>
  <si>
    <t>総部品表</t>
    <rPh sb="0" eb="1">
      <t>ソウ</t>
    </rPh>
    <rPh sb="1" eb="3">
      <t>ブヒン</t>
    </rPh>
    <rPh sb="3" eb="4">
      <t>ヒョウ</t>
    </rPh>
    <phoneticPr fontId="2"/>
  </si>
  <si>
    <t>必須書類</t>
    <rPh sb="0" eb="2">
      <t>ヒッス</t>
    </rPh>
    <rPh sb="2" eb="4">
      <t>ショルイ</t>
    </rPh>
    <phoneticPr fontId="2"/>
  </si>
  <si>
    <t>任意書類</t>
    <rPh sb="0" eb="2">
      <t>ニンイ</t>
    </rPh>
    <rPh sb="2" eb="4">
      <t>ショルイ</t>
    </rPh>
    <phoneticPr fontId="2"/>
  </si>
  <si>
    <t>生産者情報</t>
    <rPh sb="0" eb="3">
      <t>セイサンシャ</t>
    </rPh>
    <rPh sb="3" eb="5">
      <t>ジョウホウ</t>
    </rPh>
    <phoneticPr fontId="2"/>
  </si>
  <si>
    <t>3．備考/メモ</t>
    <rPh sb="2" eb="4">
      <t>ビコウ</t>
    </rPh>
    <phoneticPr fontId="3"/>
  </si>
  <si>
    <t>%</t>
    <phoneticPr fontId="2"/>
  </si>
  <si>
    <t>・根拠書類は規則で定められた期間保存致します。</t>
    <rPh sb="1" eb="3">
      <t>コンキョ</t>
    </rPh>
    <rPh sb="3" eb="5">
      <t>ショルイ</t>
    </rPh>
    <rPh sb="6" eb="8">
      <t>キソク</t>
    </rPh>
    <rPh sb="9" eb="10">
      <t>サダ</t>
    </rPh>
    <rPh sb="14" eb="16">
      <t>キカン</t>
    </rPh>
    <rPh sb="16" eb="18">
      <t>ホゾン</t>
    </rPh>
    <rPh sb="18" eb="19">
      <t>イタ</t>
    </rPh>
    <phoneticPr fontId="2"/>
  </si>
  <si>
    <t>依頼者品番</t>
    <rPh sb="0" eb="3">
      <t>イライシャ</t>
    </rPh>
    <rPh sb="3" eb="5">
      <t>ヒンバン</t>
    </rPh>
    <phoneticPr fontId="2"/>
  </si>
  <si>
    <t>【関税分類変更基準】
「対比表」</t>
    <rPh sb="12" eb="15">
      <t>タイヒヒョウ</t>
    </rPh>
    <phoneticPr fontId="2"/>
  </si>
  <si>
    <t>調査の結果、該当協定に係る原産地規則を満たした原産品であることを証明致します。</t>
    <rPh sb="0" eb="2">
      <t>チョウサ</t>
    </rPh>
    <rPh sb="3" eb="5">
      <t>ケッカ</t>
    </rPh>
    <rPh sb="6" eb="8">
      <t>ガイトウ</t>
    </rPh>
    <rPh sb="8" eb="10">
      <t>キョウテイ</t>
    </rPh>
    <rPh sb="11" eb="12">
      <t>カカワ</t>
    </rPh>
    <rPh sb="13" eb="16">
      <t>ゲンサンチ</t>
    </rPh>
    <rPh sb="16" eb="18">
      <t>キソク</t>
    </rPh>
    <rPh sb="19" eb="20">
      <t>ミ</t>
    </rPh>
    <rPh sb="23" eb="25">
      <t>ゲンサン</t>
    </rPh>
    <rPh sb="25" eb="26">
      <t>ヒン</t>
    </rPh>
    <rPh sb="32" eb="34">
      <t>ショウメイ</t>
    </rPh>
    <rPh sb="34" eb="35">
      <t>イタ</t>
    </rPh>
    <phoneticPr fontId="2"/>
  </si>
  <si>
    <t>・原産品であることの証明根拠を求められた際には、根拠となる書類と共に説明致します。</t>
    <rPh sb="36" eb="37">
      <t>イタ</t>
    </rPh>
    <phoneticPr fontId="2"/>
  </si>
  <si>
    <t>・証明内容に変更が生じ、対象産品の原産性が失われることが判明した場合、または原産性が失われたことが判明した場合には、速やかに通知致します。</t>
    <rPh sb="1" eb="3">
      <t>ショウメイ</t>
    </rPh>
    <rPh sb="3" eb="5">
      <t>ナイヨウ</t>
    </rPh>
    <rPh sb="6" eb="8">
      <t>ヘンコウ</t>
    </rPh>
    <rPh sb="9" eb="10">
      <t>ショウ</t>
    </rPh>
    <rPh sb="19" eb="20">
      <t>セイ</t>
    </rPh>
    <rPh sb="28" eb="30">
      <t>ハンメイ</t>
    </rPh>
    <rPh sb="38" eb="40">
      <t>ゲンサン</t>
    </rPh>
    <rPh sb="40" eb="41">
      <t>セイ</t>
    </rPh>
    <rPh sb="42" eb="43">
      <t>ウシナ</t>
    </rPh>
    <rPh sb="49" eb="51">
      <t>ハンメイ</t>
    </rPh>
    <rPh sb="53" eb="55">
      <t>バアイ</t>
    </rPh>
    <phoneticPr fontId="2"/>
  </si>
  <si>
    <t>日本語(任意)</t>
    <rPh sb="0" eb="3">
      <t>ニホンゴ</t>
    </rPh>
    <rPh sb="4" eb="6">
      <t>ニンイ</t>
    </rPh>
    <phoneticPr fontId="2"/>
  </si>
  <si>
    <t>関税分類(CTC)</t>
    <phoneticPr fontId="2"/>
  </si>
  <si>
    <t>桁変更</t>
    <rPh sb="0" eb="1">
      <t>ケタ</t>
    </rPh>
    <rPh sb="1" eb="3">
      <t>ヘンコウ</t>
    </rPh>
    <phoneticPr fontId="2"/>
  </si>
  <si>
    <t>サプライヤー証明書
(原産扱いした部材のみ)</t>
    <rPh sb="6" eb="8">
      <t>ショウメイ</t>
    </rPh>
    <rPh sb="8" eb="9">
      <t>ショ</t>
    </rPh>
    <rPh sb="11" eb="13">
      <t>ゲンサン</t>
    </rPh>
    <rPh sb="13" eb="14">
      <t>アツカ</t>
    </rPh>
    <rPh sb="17" eb="19">
      <t>ブザイ</t>
    </rPh>
    <phoneticPr fontId="2"/>
  </si>
  <si>
    <t>サプライヤー証明書
(原産扱いした部材のみ)</t>
    <rPh sb="6" eb="9">
      <t>ショウメイショ</t>
    </rPh>
    <rPh sb="11" eb="13">
      <t>ゲンサン</t>
    </rPh>
    <rPh sb="13" eb="14">
      <t>アツカ</t>
    </rPh>
    <rPh sb="17" eb="19">
      <t>ブザイ</t>
    </rPh>
    <phoneticPr fontId="2"/>
  </si>
  <si>
    <t>回答者管理NO</t>
    <rPh sb="0" eb="2">
      <t>カイトウ</t>
    </rPh>
    <rPh sb="2" eb="3">
      <t>シャ</t>
    </rPh>
    <rPh sb="3" eb="5">
      <t>カンリ</t>
    </rPh>
    <phoneticPr fontId="3"/>
  </si>
  <si>
    <t>EPA原産性調査結果回答書</t>
    <phoneticPr fontId="2"/>
  </si>
  <si>
    <t>年</t>
    <rPh sb="0" eb="1">
      <t>ネン</t>
    </rPh>
    <phoneticPr fontId="2"/>
  </si>
  <si>
    <t>月</t>
    <rPh sb="0" eb="1">
      <t>ツキ</t>
    </rPh>
    <phoneticPr fontId="2"/>
  </si>
  <si>
    <t>日</t>
    <rPh sb="0" eb="1">
      <t>ヒ</t>
    </rPh>
    <phoneticPr fontId="2"/>
  </si>
  <si>
    <t>氏名又は名称</t>
    <rPh sb="0" eb="2">
      <t>シメイ</t>
    </rPh>
    <rPh sb="2" eb="3">
      <t>マタ</t>
    </rPh>
    <rPh sb="4" eb="6">
      <t>メイショウ</t>
    </rPh>
    <phoneticPr fontId="2"/>
  </si>
  <si>
    <t>住所</t>
    <rPh sb="0" eb="2">
      <t>ジュウショ</t>
    </rPh>
    <phoneticPr fontId="2"/>
  </si>
  <si>
    <t>氏名</t>
    <rPh sb="0" eb="2">
      <t>シメイ</t>
    </rPh>
    <phoneticPr fontId="2"/>
  </si>
  <si>
    <t>部署名</t>
    <rPh sb="0" eb="2">
      <t>ブショ</t>
    </rPh>
    <rPh sb="2" eb="3">
      <t>メイ</t>
    </rPh>
    <phoneticPr fontId="2"/>
  </si>
  <si>
    <t>連絡先</t>
    <rPh sb="0" eb="3">
      <t>レンラクサキ</t>
    </rPh>
    <phoneticPr fontId="2"/>
  </si>
  <si>
    <t>● 根拠書類は規則で定められた期間保存致します。</t>
    <phoneticPr fontId="2"/>
  </si>
  <si>
    <t>● 原産品であることの証明根拠を求められた際には、根拠となる書類と共に説明致します。</t>
    <phoneticPr fontId="2"/>
  </si>
  <si>
    <t>● 証明内容に変更が生じ、対象産品の原産性が失われることが判明した場合、</t>
    <phoneticPr fontId="2"/>
  </si>
  <si>
    <t xml:space="preserve">    または原産性が失われたことが判明した場合には、速やかに通知致します。</t>
    <phoneticPr fontId="2"/>
  </si>
  <si>
    <t>● 政府・輸出者より依頼を受けた際には、本証明内容を開示することに同意致します。</t>
    <phoneticPr fontId="2"/>
  </si>
  <si>
    <t>記</t>
    <rPh sb="0" eb="1">
      <t>キ</t>
    </rPh>
    <phoneticPr fontId="2"/>
  </si>
  <si>
    <t>品名</t>
    <rPh sb="0" eb="2">
      <t>ヒンメイ</t>
    </rPh>
    <phoneticPr fontId="2"/>
  </si>
  <si>
    <t>品名(日)</t>
    <rPh sb="0" eb="2">
      <t>ヒンメイ</t>
    </rPh>
    <rPh sb="3" eb="4">
      <t>ニチ</t>
    </rPh>
    <phoneticPr fontId="2"/>
  </si>
  <si>
    <t>製造番号・型番</t>
    <rPh sb="0" eb="2">
      <t>セイゾウ</t>
    </rPh>
    <rPh sb="2" eb="4">
      <t>バンゴウ</t>
    </rPh>
    <rPh sb="5" eb="7">
      <t>カタバン</t>
    </rPh>
    <phoneticPr fontId="2"/>
  </si>
  <si>
    <t>HSコード</t>
    <phoneticPr fontId="2"/>
  </si>
  <si>
    <t>判定基準</t>
    <rPh sb="0" eb="2">
      <t>ハンテイ</t>
    </rPh>
    <rPh sb="2" eb="4">
      <t>キジュン</t>
    </rPh>
    <phoneticPr fontId="2"/>
  </si>
  <si>
    <t>生産工場名</t>
    <phoneticPr fontId="2"/>
  </si>
  <si>
    <t>作成者名</t>
    <rPh sb="0" eb="3">
      <t>サクセイシャ</t>
    </rPh>
    <rPh sb="3" eb="4">
      <t>メイ</t>
    </rPh>
    <phoneticPr fontId="2"/>
  </si>
  <si>
    <t>品名(英)</t>
    <rPh sb="0" eb="2">
      <t>ヒンメイ</t>
    </rPh>
    <rPh sb="3" eb="4">
      <t>エイ</t>
    </rPh>
    <phoneticPr fontId="2"/>
  </si>
  <si>
    <t>←回答書より転記</t>
    <rPh sb="1" eb="3">
      <t>カイトウ</t>
    </rPh>
    <rPh sb="3" eb="4">
      <t>ショ</t>
    </rPh>
    <rPh sb="6" eb="8">
      <t>テンキ</t>
    </rPh>
    <phoneticPr fontId="2"/>
  </si>
  <si>
    <t>付加価値基準(VAルール)利用における計算ワークシート
Calculation chart for Value Added rule (VA rule)</t>
    <rPh sb="19" eb="21">
      <t>ケイサン</t>
    </rPh>
    <phoneticPr fontId="2"/>
  </si>
  <si>
    <t>回答者品番</t>
    <rPh sb="0" eb="2">
      <t>カイトウ</t>
    </rPh>
    <rPh sb="2" eb="3">
      <t>シャ</t>
    </rPh>
    <rPh sb="3" eb="5">
      <t>ヒンバン</t>
    </rPh>
    <phoneticPr fontId="3"/>
  </si>
  <si>
    <t>作成者情報
Creator</t>
    <rPh sb="0" eb="3">
      <t>サクセイシャ</t>
    </rPh>
    <rPh sb="3" eb="5">
      <t>ジョウホウ</t>
    </rPh>
    <phoneticPr fontId="2"/>
  </si>
  <si>
    <t>作成日 / 
Date created</t>
    <phoneticPr fontId="3"/>
  </si>
  <si>
    <t>作成者所属会社名</t>
    <rPh sb="0" eb="3">
      <t>サクセイシャ</t>
    </rPh>
    <rPh sb="3" eb="5">
      <t>ショゾク</t>
    </rPh>
    <rPh sb="5" eb="8">
      <t>カイシャメイ</t>
    </rPh>
    <phoneticPr fontId="3"/>
  </si>
  <si>
    <t>工場名</t>
    <rPh sb="0" eb="2">
      <t>コウジョウ</t>
    </rPh>
    <rPh sb="2" eb="3">
      <t>メイ</t>
    </rPh>
    <phoneticPr fontId="3"/>
  </si>
  <si>
    <t>作成者所属部署</t>
    <rPh sb="0" eb="3">
      <t>サクセイシャ</t>
    </rPh>
    <rPh sb="3" eb="5">
      <t>ショゾク</t>
    </rPh>
    <rPh sb="5" eb="7">
      <t>ブショ</t>
    </rPh>
    <phoneticPr fontId="3"/>
  </si>
  <si>
    <t>Company name</t>
    <phoneticPr fontId="3"/>
  </si>
  <si>
    <t>Plant</t>
    <phoneticPr fontId="3"/>
  </si>
  <si>
    <t>Department</t>
    <phoneticPr fontId="3"/>
  </si>
  <si>
    <t>所在地</t>
    <rPh sb="0" eb="3">
      <t>ショザイチ</t>
    </rPh>
    <phoneticPr fontId="3"/>
  </si>
  <si>
    <t>電話番号 / Phone</t>
    <rPh sb="0" eb="2">
      <t>デンワ</t>
    </rPh>
    <rPh sb="2" eb="4">
      <t>バンゴウ</t>
    </rPh>
    <phoneticPr fontId="3"/>
  </si>
  <si>
    <t>作成者氏名</t>
    <rPh sb="0" eb="3">
      <t>サクセイシャ</t>
    </rPh>
    <rPh sb="3" eb="5">
      <t>シメイ</t>
    </rPh>
    <phoneticPr fontId="3"/>
  </si>
  <si>
    <t>Address</t>
    <phoneticPr fontId="3"/>
  </si>
  <si>
    <t>Name</t>
    <phoneticPr fontId="3"/>
  </si>
  <si>
    <t>承認者情報
Approver</t>
    <rPh sb="0" eb="3">
      <t>ショウニンシャ</t>
    </rPh>
    <rPh sb="3" eb="5">
      <t>ジョウホウ</t>
    </rPh>
    <phoneticPr fontId="2"/>
  </si>
  <si>
    <t>承認日 / Date approved</t>
    <rPh sb="0" eb="2">
      <t>ショウニン</t>
    </rPh>
    <rPh sb="2" eb="3">
      <t>ビ</t>
    </rPh>
    <phoneticPr fontId="3"/>
  </si>
  <si>
    <t>承認者所属部署</t>
    <rPh sb="0" eb="3">
      <t>ショウニンシャ</t>
    </rPh>
    <rPh sb="3" eb="5">
      <t>ショゾク</t>
    </rPh>
    <rPh sb="5" eb="7">
      <t>ブショ</t>
    </rPh>
    <phoneticPr fontId="3"/>
  </si>
  <si>
    <t>承認者氏名</t>
    <rPh sb="0" eb="3">
      <t>ショウニンシャ</t>
    </rPh>
    <rPh sb="3" eb="5">
      <t>シメイ</t>
    </rPh>
    <phoneticPr fontId="3"/>
  </si>
  <si>
    <t>依頼者調査依頼NO/Order No. of client</t>
    <rPh sb="0" eb="3">
      <t>イライシャ</t>
    </rPh>
    <rPh sb="3" eb="5">
      <t>チョウサ</t>
    </rPh>
    <rPh sb="5" eb="7">
      <t>イライ</t>
    </rPh>
    <phoneticPr fontId="3"/>
  </si>
  <si>
    <t>Product</t>
    <phoneticPr fontId="3"/>
  </si>
  <si>
    <t>依頼者品番/Part number of client</t>
    <rPh sb="0" eb="3">
      <t>イライシャ</t>
    </rPh>
    <rPh sb="3" eb="5">
      <t>ヒンバン</t>
    </rPh>
    <phoneticPr fontId="3"/>
  </si>
  <si>
    <t>産品名(日本語は任意)</t>
    <rPh sb="0" eb="2">
      <t>サンピン</t>
    </rPh>
    <rPh sb="2" eb="3">
      <t>メイ</t>
    </rPh>
    <rPh sb="4" eb="7">
      <t>ニホンゴ</t>
    </rPh>
    <rPh sb="8" eb="10">
      <t>ニンイ</t>
    </rPh>
    <phoneticPr fontId="3"/>
  </si>
  <si>
    <t>経済連携協定</t>
    <rPh sb="0" eb="2">
      <t>ケイザイ</t>
    </rPh>
    <rPh sb="2" eb="4">
      <t>レンケイ</t>
    </rPh>
    <rPh sb="4" eb="6">
      <t>キョウテイ</t>
    </rPh>
    <phoneticPr fontId="2"/>
  </si>
  <si>
    <t>HSコード / HS Code</t>
    <phoneticPr fontId="3"/>
  </si>
  <si>
    <t>EPA</t>
    <phoneticPr fontId="2"/>
  </si>
  <si>
    <t>HS年版 / Year of HS</t>
    <rPh sb="2" eb="4">
      <t>ネンバン</t>
    </rPh>
    <phoneticPr fontId="3"/>
  </si>
  <si>
    <t>適用した原産地規則</t>
    <rPh sb="0" eb="2">
      <t>テキヨウ</t>
    </rPh>
    <rPh sb="4" eb="7">
      <t>ゲンサンチ</t>
    </rPh>
    <rPh sb="7" eb="9">
      <t>キソク</t>
    </rPh>
    <phoneticPr fontId="2"/>
  </si>
  <si>
    <t>仕向国 / Country of destination</t>
    <rPh sb="0" eb="2">
      <t>シムケ</t>
    </rPh>
    <rPh sb="2" eb="3">
      <t>コク</t>
    </rPh>
    <phoneticPr fontId="3"/>
  </si>
  <si>
    <t>Applied rules of origin</t>
    <phoneticPr fontId="2"/>
  </si>
  <si>
    <t xml:space="preserve">生産国       </t>
    <phoneticPr fontId="2"/>
  </si>
  <si>
    <t>Produced in</t>
    <phoneticPr fontId="2"/>
  </si>
  <si>
    <t>Address of produced place</t>
  </si>
  <si>
    <r>
      <rPr>
        <b/>
        <sz val="11"/>
        <color theme="1"/>
        <rFont val="Meiryo UI"/>
        <family val="3"/>
        <charset val="128"/>
      </rPr>
      <t>ＨＳ番号</t>
    </r>
    <r>
      <rPr>
        <b/>
        <sz val="12"/>
        <color theme="1"/>
        <rFont val="Meiryo UI"/>
        <family val="3"/>
        <charset val="128"/>
      </rPr>
      <t xml:space="preserve">
</t>
    </r>
    <r>
      <rPr>
        <b/>
        <sz val="10"/>
        <color theme="1"/>
        <rFont val="Meiryo UI"/>
        <family val="3"/>
        <charset val="128"/>
      </rPr>
      <t>HS Code</t>
    </r>
    <rPh sb="2" eb="4">
      <t>バンゴウ</t>
    </rPh>
    <phoneticPr fontId="45"/>
  </si>
  <si>
    <t>産品名</t>
    <rPh sb="0" eb="2">
      <t>サンピン</t>
    </rPh>
    <rPh sb="2" eb="3">
      <t>メイ</t>
    </rPh>
    <phoneticPr fontId="45"/>
  </si>
  <si>
    <t>Product</t>
    <phoneticPr fontId="2"/>
  </si>
  <si>
    <r>
      <t xml:space="preserve">非原産材料価格 
</t>
    </r>
    <r>
      <rPr>
        <b/>
        <sz val="10"/>
        <color theme="1"/>
        <rFont val="Meiryo UI"/>
        <family val="3"/>
        <charset val="128"/>
      </rPr>
      <t>Price of non-origined materials</t>
    </r>
    <rPh sb="0" eb="1">
      <t>ヒ</t>
    </rPh>
    <rPh sb="1" eb="3">
      <t>ゲンサン</t>
    </rPh>
    <rPh sb="3" eb="5">
      <t>ザイリョウ</t>
    </rPh>
    <rPh sb="5" eb="7">
      <t>カカク</t>
    </rPh>
    <phoneticPr fontId="45"/>
  </si>
  <si>
    <t>社内基準値
House rule</t>
    <rPh sb="0" eb="2">
      <t>シャナイ</t>
    </rPh>
    <rPh sb="2" eb="5">
      <t>キジュンチ</t>
    </rPh>
    <phoneticPr fontId="46"/>
  </si>
  <si>
    <t>○原材料等の構成/Components of materials  (ＨＳ番号の記載は原則不要/Basically HS code does not need to be filled in)</t>
    <rPh sb="1" eb="4">
      <t>ゲンザイリョウ</t>
    </rPh>
    <rPh sb="4" eb="5">
      <t>トウ</t>
    </rPh>
    <rPh sb="6" eb="8">
      <t>コウセイ</t>
    </rPh>
    <rPh sb="37" eb="39">
      <t>バンゴウ</t>
    </rPh>
    <rPh sb="40" eb="42">
      <t>キサイ</t>
    </rPh>
    <rPh sb="43" eb="45">
      <t>ゲンソク</t>
    </rPh>
    <rPh sb="45" eb="47">
      <t>フヨウ</t>
    </rPh>
    <phoneticPr fontId="45"/>
  </si>
  <si>
    <r>
      <t>(ＨＳ番号)
(</t>
    </r>
    <r>
      <rPr>
        <b/>
        <sz val="10"/>
        <color theme="1"/>
        <rFont val="Meiryo UI"/>
        <family val="3"/>
        <charset val="128"/>
      </rPr>
      <t>HS Code)</t>
    </r>
    <rPh sb="3" eb="5">
      <t>バンゴウ</t>
    </rPh>
    <phoneticPr fontId="45"/>
  </si>
  <si>
    <t>Parts</t>
    <phoneticPr fontId="45"/>
  </si>
  <si>
    <r>
      <t xml:space="preserve">部品名
</t>
    </r>
    <r>
      <rPr>
        <sz val="12"/>
        <color theme="1"/>
        <rFont val="Meiryo UI"/>
        <family val="3"/>
        <charset val="128"/>
      </rPr>
      <t>(英語がある場合は任意)</t>
    </r>
    <rPh sb="0" eb="2">
      <t>ブヒン</t>
    </rPh>
    <rPh sb="2" eb="3">
      <t>メイ</t>
    </rPh>
    <rPh sb="5" eb="7">
      <t>エイゴ</t>
    </rPh>
    <rPh sb="10" eb="12">
      <t>バアイ</t>
    </rPh>
    <rPh sb="13" eb="15">
      <t>ニンイ</t>
    </rPh>
    <phoneticPr fontId="2"/>
  </si>
  <si>
    <r>
      <t xml:space="preserve">原産／非原産
</t>
    </r>
    <r>
      <rPr>
        <b/>
        <sz val="9"/>
        <color theme="1"/>
        <rFont val="Meiryo UI"/>
        <family val="3"/>
        <charset val="128"/>
      </rPr>
      <t>Origined / Non-origined</t>
    </r>
    <rPh sb="0" eb="2">
      <t>ゲンサン</t>
    </rPh>
    <rPh sb="3" eb="4">
      <t>ヒ</t>
    </rPh>
    <rPh sb="4" eb="6">
      <t>ゲンサン</t>
    </rPh>
    <phoneticPr fontId="45"/>
  </si>
  <si>
    <t>単価
Unit Cost</t>
    <rPh sb="0" eb="2">
      <t>タンカ</t>
    </rPh>
    <phoneticPr fontId="45"/>
  </si>
  <si>
    <t>原産情報
Information of origin</t>
    <rPh sb="0" eb="2">
      <t>ゲンサン</t>
    </rPh>
    <rPh sb="2" eb="4">
      <t>ジョウホウ</t>
    </rPh>
    <phoneticPr fontId="45"/>
  </si>
  <si>
    <t>価額情報
Information of unit cost</t>
    <rPh sb="0" eb="2">
      <t>カガク</t>
    </rPh>
    <rPh sb="2" eb="4">
      <t>ジョウホウ</t>
    </rPh>
    <phoneticPr fontId="45"/>
  </si>
  <si>
    <t>原産材料価格合計 / Sub total of origined materials</t>
    <rPh sb="0" eb="2">
      <t>ゲンサン</t>
    </rPh>
    <rPh sb="2" eb="4">
      <t>ザイリョウ</t>
    </rPh>
    <rPh sb="4" eb="6">
      <t>カカク</t>
    </rPh>
    <rPh sb="6" eb="8">
      <t>ゴウケイ</t>
    </rPh>
    <phoneticPr fontId="45"/>
  </si>
  <si>
    <r>
      <t xml:space="preserve">非原産材料価格合計 / </t>
    </r>
    <r>
      <rPr>
        <b/>
        <sz val="11"/>
        <color theme="1"/>
        <rFont val="Meiryo UI"/>
        <family val="3"/>
        <charset val="128"/>
      </rPr>
      <t>Sub total of non-origined materials</t>
    </r>
    <rPh sb="0" eb="1">
      <t>ヒ</t>
    </rPh>
    <rPh sb="1" eb="3">
      <t>ゲンサン</t>
    </rPh>
    <rPh sb="3" eb="5">
      <t>ザイリョウ</t>
    </rPh>
    <rPh sb="5" eb="7">
      <t>カカク</t>
    </rPh>
    <rPh sb="7" eb="9">
      <t>ゴウケイ</t>
    </rPh>
    <phoneticPr fontId="45"/>
  </si>
  <si>
    <r>
      <t xml:space="preserve">生産コスト・経費 / </t>
    </r>
    <r>
      <rPr>
        <b/>
        <sz val="11"/>
        <color theme="1"/>
        <rFont val="Meiryo UI"/>
        <family val="3"/>
        <charset val="128"/>
      </rPr>
      <t>Producing cost, Expenses</t>
    </r>
    <rPh sb="0" eb="2">
      <t>セイサン</t>
    </rPh>
    <rPh sb="6" eb="8">
      <t>ケイヒ</t>
    </rPh>
    <phoneticPr fontId="45"/>
  </si>
  <si>
    <t>-</t>
    <phoneticPr fontId="2"/>
  </si>
  <si>
    <r>
      <t xml:space="preserve">利益 / </t>
    </r>
    <r>
      <rPr>
        <b/>
        <sz val="11"/>
        <color theme="1"/>
        <rFont val="Meiryo UI"/>
        <family val="3"/>
        <charset val="128"/>
      </rPr>
      <t>Profit</t>
    </r>
    <rPh sb="0" eb="2">
      <t>リエキ</t>
    </rPh>
    <phoneticPr fontId="45"/>
  </si>
  <si>
    <r>
      <t xml:space="preserve">輸送コスト・チャージ / </t>
    </r>
    <r>
      <rPr>
        <b/>
        <sz val="11"/>
        <color theme="1"/>
        <rFont val="Meiryo UI"/>
        <family val="3"/>
        <charset val="128"/>
      </rPr>
      <t>Transport cost, Charge</t>
    </r>
    <rPh sb="0" eb="2">
      <t>ユソウ</t>
    </rPh>
    <phoneticPr fontId="45"/>
  </si>
  <si>
    <r>
      <t xml:space="preserve">非材料費合計 </t>
    </r>
    <r>
      <rPr>
        <b/>
        <sz val="11"/>
        <color theme="1"/>
        <rFont val="Meiryo UI"/>
        <family val="3"/>
        <charset val="128"/>
      </rPr>
      <t>/ Sub total of non-materials</t>
    </r>
    <rPh sb="0" eb="1">
      <t>ヒ</t>
    </rPh>
    <rPh sb="1" eb="3">
      <t>ザイリョウ</t>
    </rPh>
    <rPh sb="3" eb="4">
      <t>ヒ</t>
    </rPh>
    <rPh sb="4" eb="6">
      <t>ゴウケイ</t>
    </rPh>
    <phoneticPr fontId="45"/>
  </si>
  <si>
    <r>
      <t xml:space="preserve">外国為替レート / </t>
    </r>
    <r>
      <rPr>
        <b/>
        <sz val="11"/>
        <color theme="1"/>
        <rFont val="Meiryo UI"/>
        <family val="3"/>
        <charset val="128"/>
      </rPr>
      <t>Exchange rate</t>
    </r>
    <rPh sb="0" eb="2">
      <t>ガイコク</t>
    </rPh>
    <rPh sb="2" eb="4">
      <t>カワセ</t>
    </rPh>
    <phoneticPr fontId="45"/>
  </si>
  <si>
    <t>US1$＝　</t>
    <phoneticPr fontId="46"/>
  </si>
  <si>
    <r>
      <t xml:space="preserve">関税分類変更基準(CTCルール)利用における対比表
</t>
    </r>
    <r>
      <rPr>
        <b/>
        <sz val="16"/>
        <rFont val="Meiryo UI"/>
        <family val="3"/>
        <charset val="128"/>
      </rPr>
      <t>Correlation table to apply CTC rule</t>
    </r>
    <rPh sb="0" eb="2">
      <t>カンゼイ</t>
    </rPh>
    <rPh sb="2" eb="4">
      <t>ブンルイ</t>
    </rPh>
    <rPh sb="4" eb="6">
      <t>ヘンコウ</t>
    </rPh>
    <rPh sb="6" eb="8">
      <t>キジュン</t>
    </rPh>
    <rPh sb="16" eb="18">
      <t>リヨウ</t>
    </rPh>
    <rPh sb="22" eb="23">
      <t>タイ</t>
    </rPh>
    <rPh sb="23" eb="24">
      <t>ヒ</t>
    </rPh>
    <rPh sb="24" eb="25">
      <t>ヒョウ</t>
    </rPh>
    <phoneticPr fontId="45"/>
  </si>
  <si>
    <t>FTA</t>
    <phoneticPr fontId="2"/>
  </si>
  <si>
    <t>関税分類</t>
    <rPh sb="0" eb="2">
      <t>カンゼイ</t>
    </rPh>
    <rPh sb="2" eb="4">
      <t>ブンルイ</t>
    </rPh>
    <phoneticPr fontId="3"/>
  </si>
  <si>
    <t>桁変更</t>
    <rPh sb="0" eb="1">
      <t>ケタ</t>
    </rPh>
    <rPh sb="1" eb="3">
      <t>ヘンコウ</t>
    </rPh>
    <phoneticPr fontId="3"/>
  </si>
  <si>
    <t xml:space="preserve">Change in Tariff Classification </t>
  </si>
  <si>
    <r>
      <rPr>
        <b/>
        <sz val="11"/>
        <rFont val="Meiryo UI"/>
        <family val="3"/>
        <charset val="128"/>
      </rPr>
      <t>ＨＳ番号</t>
    </r>
    <r>
      <rPr>
        <b/>
        <sz val="10"/>
        <rFont val="Meiryo UI"/>
        <family val="3"/>
        <charset val="128"/>
      </rPr>
      <t xml:space="preserve">
HS Code</t>
    </r>
    <rPh sb="2" eb="4">
      <t>バンゴウ</t>
    </rPh>
    <phoneticPr fontId="45"/>
  </si>
  <si>
    <t>産品名</t>
    <rPh sb="0" eb="1">
      <t>サン</t>
    </rPh>
    <rPh sb="2" eb="3">
      <t>メイ</t>
    </rPh>
    <phoneticPr fontId="45"/>
  </si>
  <si>
    <t>Product</t>
    <phoneticPr fontId="45"/>
  </si>
  <si>
    <r>
      <t xml:space="preserve">ＨＳ番号
</t>
    </r>
    <r>
      <rPr>
        <b/>
        <sz val="10"/>
        <rFont val="Meiryo UI"/>
        <family val="3"/>
        <charset val="128"/>
      </rPr>
      <t>HS Code</t>
    </r>
    <rPh sb="2" eb="4">
      <t>バンゴウ</t>
    </rPh>
    <phoneticPr fontId="45"/>
  </si>
  <si>
    <r>
      <t xml:space="preserve">部品名
</t>
    </r>
    <r>
      <rPr>
        <sz val="11"/>
        <rFont val="Meiryo UI"/>
        <family val="3"/>
        <charset val="128"/>
      </rPr>
      <t>(英語がある場合は任意)</t>
    </r>
    <rPh sb="0" eb="2">
      <t>ブヒン</t>
    </rPh>
    <rPh sb="2" eb="3">
      <t>メイ</t>
    </rPh>
    <rPh sb="5" eb="7">
      <t>エイゴ</t>
    </rPh>
    <rPh sb="10" eb="12">
      <t>バアイ</t>
    </rPh>
    <rPh sb="13" eb="15">
      <t>ニンイ</t>
    </rPh>
    <phoneticPr fontId="2"/>
  </si>
  <si>
    <t>単価
Unit cost</t>
    <rPh sb="0" eb="2">
      <t>タンカ</t>
    </rPh>
    <phoneticPr fontId="45"/>
  </si>
  <si>
    <t>原産情報等　　　Information of origin and remarks</t>
    <phoneticPr fontId="2"/>
  </si>
  <si>
    <t>原産 Origined / 非原産 Non-origined</t>
    <rPh sb="0" eb="2">
      <t>ゲンサン</t>
    </rPh>
    <rPh sb="14" eb="15">
      <t>ヒ</t>
    </rPh>
    <rPh sb="15" eb="17">
      <t>ゲンサン</t>
    </rPh>
    <phoneticPr fontId="2"/>
  </si>
  <si>
    <t>対比表
Correlation table</t>
    <phoneticPr fontId="3"/>
  </si>
  <si>
    <t>原産材料のみから生産される産品</t>
    <rPh sb="0" eb="2">
      <t>ゲンサン</t>
    </rPh>
    <rPh sb="2" eb="4">
      <t>ザイリョウ</t>
    </rPh>
    <rPh sb="8" eb="10">
      <t>セイサン</t>
    </rPh>
    <rPh sb="13" eb="15">
      <t>サンピン</t>
    </rPh>
    <phoneticPr fontId="3"/>
  </si>
  <si>
    <t>Products produced exclusively from materials originating in Japan</t>
    <phoneticPr fontId="3"/>
  </si>
  <si>
    <t>部品名
(英語がある場合は任意)</t>
    <phoneticPr fontId="3"/>
  </si>
  <si>
    <t>←回答者がサプライヤ証明書を作成する場合、回答書より転記</t>
    <rPh sb="1" eb="3">
      <t>カイトウ</t>
    </rPh>
    <rPh sb="3" eb="4">
      <t>シャ</t>
    </rPh>
    <rPh sb="10" eb="13">
      <t>ショウメイショ</t>
    </rPh>
    <rPh sb="14" eb="16">
      <t>サクセイ</t>
    </rPh>
    <rPh sb="18" eb="20">
      <t>バアイ</t>
    </rPh>
    <rPh sb="21" eb="24">
      <t>カイトウショ</t>
    </rPh>
    <rPh sb="26" eb="28">
      <t>テンキ</t>
    </rPh>
    <phoneticPr fontId="2"/>
  </si>
  <si>
    <t>作成者情報　は、回答書作成者が対比表を作成する場合、</t>
    <rPh sb="0" eb="3">
      <t>サクセイシャ</t>
    </rPh>
    <rPh sb="3" eb="5">
      <t>ジョウホウ</t>
    </rPh>
    <rPh sb="8" eb="10">
      <t>カイトウ</t>
    </rPh>
    <rPh sb="10" eb="11">
      <t>ショ</t>
    </rPh>
    <rPh sb="11" eb="14">
      <t>サクセイシャ</t>
    </rPh>
    <rPh sb="15" eb="18">
      <t>タイヒヒョウ</t>
    </rPh>
    <rPh sb="19" eb="21">
      <t>サクセイ</t>
    </rPh>
    <rPh sb="23" eb="25">
      <t>バアイ</t>
    </rPh>
    <phoneticPr fontId="2"/>
  </si>
  <si>
    <t>回答書から転記</t>
    <rPh sb="0" eb="2">
      <t>カイトウ</t>
    </rPh>
    <rPh sb="2" eb="3">
      <t>ショ</t>
    </rPh>
    <rPh sb="5" eb="7">
      <t>テンキ</t>
    </rPh>
    <phoneticPr fontId="2"/>
  </si>
  <si>
    <t>承認者情報　は　手入力要</t>
    <rPh sb="0" eb="3">
      <t>ショウニンシャ</t>
    </rPh>
    <rPh sb="3" eb="5">
      <t>ジョウホウ</t>
    </rPh>
    <rPh sb="8" eb="9">
      <t>テ</t>
    </rPh>
    <rPh sb="9" eb="11">
      <t>ニュウリョク</t>
    </rPh>
    <rPh sb="11" eb="12">
      <t>ヨウ</t>
    </rPh>
    <phoneticPr fontId="2"/>
  </si>
  <si>
    <t>英語は手入力要</t>
    <rPh sb="0" eb="2">
      <t>エイゴ</t>
    </rPh>
    <rPh sb="3" eb="4">
      <t>テ</t>
    </rPh>
    <rPh sb="4" eb="6">
      <t>ニュウリョク</t>
    </rPh>
    <rPh sb="6" eb="7">
      <t>ヨウ</t>
    </rPh>
    <phoneticPr fontId="2"/>
  </si>
  <si>
    <t>※回答書作成者＝サプライヤ証明書作成者＝生産者　の想定で回答書との転記を設定しております</t>
    <rPh sb="1" eb="3">
      <t>カイトウ</t>
    </rPh>
    <rPh sb="3" eb="4">
      <t>ショ</t>
    </rPh>
    <rPh sb="4" eb="7">
      <t>サクセイシャ</t>
    </rPh>
    <rPh sb="13" eb="16">
      <t>ショウメイショ</t>
    </rPh>
    <rPh sb="16" eb="19">
      <t>サクセイシャ</t>
    </rPh>
    <rPh sb="20" eb="23">
      <t>セイサンシャ</t>
    </rPh>
    <rPh sb="25" eb="27">
      <t>ソウテイ</t>
    </rPh>
    <rPh sb="28" eb="31">
      <t>カイトウショ</t>
    </rPh>
    <rPh sb="33" eb="35">
      <t>テンキ</t>
    </rPh>
    <rPh sb="36" eb="38">
      <t>セッテイ</t>
    </rPh>
    <phoneticPr fontId="2"/>
  </si>
  <si>
    <t>※回答書作成者=対比表作成者　の想定で回答書との転記を設定しております</t>
    <phoneticPr fontId="2"/>
  </si>
  <si>
    <t>上記の状況と異なる場合、手入力にて修正が必要な個所があります。</t>
    <rPh sb="0" eb="2">
      <t>ジョウキ</t>
    </rPh>
    <rPh sb="3" eb="5">
      <t>ジョウキョウ</t>
    </rPh>
    <rPh sb="6" eb="7">
      <t>コト</t>
    </rPh>
    <rPh sb="9" eb="11">
      <t>バアイ</t>
    </rPh>
    <rPh sb="12" eb="13">
      <t>テ</t>
    </rPh>
    <rPh sb="13" eb="15">
      <t>ニュウリョク</t>
    </rPh>
    <rPh sb="17" eb="19">
      <t>シュウセイ</t>
    </rPh>
    <rPh sb="20" eb="22">
      <t>ヒツヨウ</t>
    </rPh>
    <rPh sb="23" eb="25">
      <t>カショ</t>
    </rPh>
    <phoneticPr fontId="2"/>
  </si>
  <si>
    <t>生産場所住所</t>
    <rPh sb="0" eb="2">
      <t>セイサン</t>
    </rPh>
    <rPh sb="2" eb="4">
      <t>バショ</t>
    </rPh>
    <rPh sb="4" eb="6">
      <t>ジュウショ</t>
    </rPh>
    <phoneticPr fontId="2"/>
  </si>
  <si>
    <t>生産場所住所</t>
    <rPh sb="0" eb="2">
      <t>セイサン</t>
    </rPh>
    <rPh sb="2" eb="4">
      <t>バショ</t>
    </rPh>
    <phoneticPr fontId="2"/>
  </si>
  <si>
    <t>・政府・輸出者・指定発給機関より依頼を受けた際には、本証明内容を開示することに同意致します。</t>
    <rPh sb="1" eb="3">
      <t>セイフ</t>
    </rPh>
    <rPh sb="4" eb="6">
      <t>ユシュツ</t>
    </rPh>
    <rPh sb="6" eb="7">
      <t>シャ</t>
    </rPh>
    <rPh sb="8" eb="10">
      <t>シテイ</t>
    </rPh>
    <rPh sb="10" eb="12">
      <t>ハッキュウ</t>
    </rPh>
    <rPh sb="12" eb="14">
      <t>キカン</t>
    </rPh>
    <rPh sb="16" eb="18">
      <t>イライ</t>
    </rPh>
    <rPh sb="19" eb="20">
      <t>ウ</t>
    </rPh>
    <rPh sb="22" eb="23">
      <t>サイ</t>
    </rPh>
    <rPh sb="26" eb="27">
      <t>ホン</t>
    </rPh>
    <rPh sb="27" eb="29">
      <t>ショウメイ</t>
    </rPh>
    <rPh sb="29" eb="31">
      <t>ナイヨウ</t>
    </rPh>
    <rPh sb="32" eb="34">
      <t>カイジ</t>
    </rPh>
    <rPh sb="39" eb="41">
      <t>ドウイ</t>
    </rPh>
    <rPh sb="41" eb="42">
      <t>イタ</t>
    </rPh>
    <phoneticPr fontId="2"/>
  </si>
  <si>
    <t>　or</t>
    <phoneticPr fontId="2"/>
  </si>
  <si>
    <r>
      <rPr>
        <b/>
        <sz val="9"/>
        <rFont val="Meiryo UI"/>
        <family val="3"/>
        <charset val="128"/>
      </rPr>
      <t>付加価値</t>
    </r>
    <r>
      <rPr>
        <b/>
        <sz val="8"/>
        <rFont val="Meiryo UI"/>
        <family val="3"/>
        <charset val="128"/>
      </rPr>
      <t xml:space="preserve">
(VA)
</t>
    </r>
    <r>
      <rPr>
        <b/>
        <sz val="7"/>
        <rFont val="Meiryo UI"/>
        <family val="3"/>
        <charset val="128"/>
      </rPr>
      <t>(協定基準値)</t>
    </r>
    <rPh sb="0" eb="2">
      <t>フカ</t>
    </rPh>
    <rPh sb="2" eb="4">
      <t>カチ</t>
    </rPh>
    <rPh sb="11" eb="13">
      <t>キョウテイ</t>
    </rPh>
    <rPh sb="13" eb="16">
      <t>キジュンチ</t>
    </rPh>
    <phoneticPr fontId="2"/>
  </si>
  <si>
    <t>無</t>
  </si>
  <si>
    <t>　　and</t>
    <phoneticPr fontId="2"/>
  </si>
  <si>
    <t>達成</t>
    <rPh sb="0" eb="2">
      <t>タッセイ</t>
    </rPh>
    <phoneticPr fontId="3"/>
  </si>
  <si>
    <t>同意通知</t>
    <rPh sb="0" eb="2">
      <t>ドウイ</t>
    </rPh>
    <rPh sb="2" eb="4">
      <t>ツウチ</t>
    </rPh>
    <phoneticPr fontId="3"/>
  </si>
  <si>
    <r>
      <t>原産品判定番号</t>
    </r>
    <r>
      <rPr>
        <b/>
        <sz val="9"/>
        <rFont val="Meiryo UI"/>
        <family val="3"/>
        <charset val="128"/>
      </rPr>
      <t>(10桁)</t>
    </r>
    <rPh sb="0" eb="2">
      <t>ゲンサン</t>
    </rPh>
    <rPh sb="2" eb="3">
      <t>ヒン</t>
    </rPh>
    <rPh sb="3" eb="5">
      <t>ハンテイ</t>
    </rPh>
    <rPh sb="5" eb="7">
      <t>バンゴウ</t>
    </rPh>
    <rPh sb="10" eb="11">
      <t>ケタ</t>
    </rPh>
    <phoneticPr fontId="2"/>
  </si>
  <si>
    <t>同意通知期限</t>
    <rPh sb="0" eb="2">
      <t>ドウイ</t>
    </rPh>
    <rPh sb="2" eb="4">
      <t>ツウチ</t>
    </rPh>
    <rPh sb="4" eb="6">
      <t>キゲン</t>
    </rPh>
    <phoneticPr fontId="2"/>
  </si>
  <si>
    <t>その他（　　　　　　　）</t>
    <rPh sb="2" eb="3">
      <t>タ</t>
    </rPh>
    <phoneticPr fontId="2"/>
  </si>
  <si>
    <t>その他（　　　　　　）</t>
    <rPh sb="2" eb="3">
      <t>タ</t>
    </rPh>
    <phoneticPr fontId="2"/>
  </si>
  <si>
    <r>
      <t xml:space="preserve">企業登録番号
</t>
    </r>
    <r>
      <rPr>
        <sz val="8"/>
        <rFont val="Meiryo UI"/>
        <family val="3"/>
        <charset val="128"/>
      </rPr>
      <t>(登録済の場合のみ)</t>
    </r>
    <rPh sb="0" eb="2">
      <t>キギョウ</t>
    </rPh>
    <rPh sb="2" eb="4">
      <t>トウロク</t>
    </rPh>
    <rPh sb="4" eb="6">
      <t>バンゴウ</t>
    </rPh>
    <rPh sb="8" eb="10">
      <t>トウロク</t>
    </rPh>
    <rPh sb="10" eb="11">
      <t>スミ</t>
    </rPh>
    <rPh sb="12" eb="14">
      <t>バアイ</t>
    </rPh>
    <phoneticPr fontId="2"/>
  </si>
  <si>
    <t>第三者証明</t>
    <rPh sb="0" eb="1">
      <t>ダイ</t>
    </rPh>
    <rPh sb="1" eb="3">
      <t>サンシャ</t>
    </rPh>
    <rPh sb="3" eb="5">
      <t>ショウメイ</t>
    </rPh>
    <phoneticPr fontId="2"/>
  </si>
  <si>
    <t>英語(必須)</t>
    <rPh sb="0" eb="2">
      <t>エイゴ</t>
    </rPh>
    <rPh sb="3" eb="5">
      <t>ヒッス</t>
    </rPh>
    <phoneticPr fontId="2"/>
  </si>
  <si>
    <t>判定申請者情報
Applier</t>
    <rPh sb="0" eb="2">
      <t>ハンテイ</t>
    </rPh>
    <rPh sb="2" eb="5">
      <t>シンセイシャ</t>
    </rPh>
    <rPh sb="5" eb="7">
      <t>ジョウホウ</t>
    </rPh>
    <phoneticPr fontId="2"/>
  </si>
  <si>
    <t>申請日 / Date applied</t>
    <rPh sb="0" eb="2">
      <t>シンセイ</t>
    </rPh>
    <rPh sb="2" eb="3">
      <t>ビ</t>
    </rPh>
    <phoneticPr fontId="3"/>
  </si>
  <si>
    <t>申請者所属会社名</t>
    <rPh sb="0" eb="3">
      <t>シンセイシャ</t>
    </rPh>
    <rPh sb="3" eb="5">
      <t>ショゾク</t>
    </rPh>
    <rPh sb="5" eb="7">
      <t>ガイシャ</t>
    </rPh>
    <rPh sb="7" eb="8">
      <t>メイ</t>
    </rPh>
    <phoneticPr fontId="3"/>
  </si>
  <si>
    <t>申請者所属部署</t>
    <rPh sb="0" eb="3">
      <t>シンセイシャ</t>
    </rPh>
    <rPh sb="3" eb="5">
      <t>ショゾク</t>
    </rPh>
    <rPh sb="5" eb="7">
      <t>ブショ</t>
    </rPh>
    <phoneticPr fontId="3"/>
  </si>
  <si>
    <t>申請者氏名</t>
    <rPh sb="0" eb="3">
      <t>シンセイシャ</t>
    </rPh>
    <rPh sb="3" eb="5">
      <t>シメイ</t>
    </rPh>
    <phoneticPr fontId="3"/>
  </si>
  <si>
    <t>判定受付番号</t>
    <rPh sb="0" eb="2">
      <t>ハンテイ</t>
    </rPh>
    <rPh sb="2" eb="4">
      <t>ウケツケ</t>
    </rPh>
    <rPh sb="4" eb="6">
      <t>バンゴウ</t>
    </rPh>
    <phoneticPr fontId="3"/>
  </si>
  <si>
    <t>判定番号</t>
    <rPh sb="0" eb="2">
      <t>ハンテイ</t>
    </rPh>
    <rPh sb="2" eb="4">
      <t>バンゴウ</t>
    </rPh>
    <phoneticPr fontId="3"/>
  </si>
  <si>
    <t>原産地規則 / Rules of origin</t>
    <rPh sb="0" eb="3">
      <t>ゲンサンチ</t>
    </rPh>
    <rPh sb="3" eb="5">
      <t>キソク</t>
    </rPh>
    <phoneticPr fontId="3"/>
  </si>
  <si>
    <t xml:space="preserve">      一般 (General)</t>
    <rPh sb="6" eb="8">
      <t>イッパン</t>
    </rPh>
    <phoneticPr fontId="2"/>
  </si>
  <si>
    <t xml:space="preserve">          品目別 (PSR)</t>
    <rPh sb="10" eb="12">
      <t>ヒンモク</t>
    </rPh>
    <rPh sb="12" eb="13">
      <t>ベツ</t>
    </rPh>
    <phoneticPr fontId="2"/>
  </si>
  <si>
    <t>付加価値基準</t>
    <rPh sb="0" eb="2">
      <t>フカ</t>
    </rPh>
    <rPh sb="2" eb="4">
      <t>カチ</t>
    </rPh>
    <rPh sb="4" eb="6">
      <t>キジュン</t>
    </rPh>
    <phoneticPr fontId="3"/>
  </si>
  <si>
    <t>%以上</t>
    <rPh sb="1" eb="3">
      <t>イジョウ</t>
    </rPh>
    <phoneticPr fontId="3"/>
  </si>
  <si>
    <t>Regional Value Contents : No less than</t>
    <phoneticPr fontId="3"/>
  </si>
  <si>
    <t>%</t>
    <phoneticPr fontId="3"/>
  </si>
  <si>
    <r>
      <t xml:space="preserve">FOB価格 
FOB Price
</t>
    </r>
    <r>
      <rPr>
        <sz val="9"/>
        <color theme="1"/>
        <rFont val="Meiryo UI"/>
        <family val="3"/>
        <charset val="128"/>
      </rPr>
      <t>(出荷価格  
Shipping price)</t>
    </r>
    <rPh sb="3" eb="5">
      <t>カカク</t>
    </rPh>
    <rPh sb="18" eb="20">
      <t>シュッカ</t>
    </rPh>
    <rPh sb="20" eb="22">
      <t>カカク</t>
    </rPh>
    <phoneticPr fontId="45"/>
  </si>
  <si>
    <t>FOB価格 
FOB Price
（円換算 JPY）</t>
    <rPh sb="3" eb="5">
      <t>カカク</t>
    </rPh>
    <rPh sb="18" eb="21">
      <t>エンカンサン</t>
    </rPh>
    <phoneticPr fontId="45"/>
  </si>
  <si>
    <t>付加価値 Value Added</t>
    <rPh sb="0" eb="2">
      <t>フカ</t>
    </rPh>
    <rPh sb="2" eb="4">
      <t>カチ</t>
    </rPh>
    <phoneticPr fontId="45"/>
  </si>
  <si>
    <t>原産資格割合
Ratio of value added</t>
    <rPh sb="0" eb="4">
      <t>ゲンサンシカク</t>
    </rPh>
    <rPh sb="4" eb="6">
      <t>ワリアイ</t>
    </rPh>
    <phoneticPr fontId="45"/>
  </si>
  <si>
    <r>
      <t xml:space="preserve">協定基準値
</t>
    </r>
    <r>
      <rPr>
        <b/>
        <sz val="10"/>
        <rFont val="Meiryo UI"/>
        <family val="3"/>
        <charset val="128"/>
      </rPr>
      <t>Agreement threshold</t>
    </r>
    <rPh sb="0" eb="2">
      <t>キョウテイ</t>
    </rPh>
    <rPh sb="2" eb="5">
      <t>キジュンチ</t>
    </rPh>
    <phoneticPr fontId="45"/>
  </si>
  <si>
    <t>計算方法
Calculation method</t>
    <rPh sb="0" eb="2">
      <t>ケイサン</t>
    </rPh>
    <rPh sb="2" eb="4">
      <t>ホウホウ</t>
    </rPh>
    <phoneticPr fontId="46"/>
  </si>
  <si>
    <t>FOB価格 / FOB Price</t>
    <phoneticPr fontId="46"/>
  </si>
  <si>
    <t xml:space="preserve">      CTC&amp;VA</t>
    <phoneticPr fontId="2"/>
  </si>
  <si>
    <t xml:space="preserve">      CTC(関税分類変更)</t>
    <rPh sb="10" eb="12">
      <t>カンゼイ</t>
    </rPh>
    <rPh sb="12" eb="14">
      <t>ブンルイ</t>
    </rPh>
    <rPh sb="14" eb="16">
      <t>ヘンコウ</t>
    </rPh>
    <phoneticPr fontId="2"/>
  </si>
  <si>
    <t xml:space="preserve">      VA(付加価値)</t>
    <rPh sb="9" eb="11">
      <t>フカ</t>
    </rPh>
    <rPh sb="11" eb="13">
      <t>カチ</t>
    </rPh>
    <phoneticPr fontId="2"/>
  </si>
  <si>
    <t>コネクタ</t>
    <phoneticPr fontId="2"/>
  </si>
  <si>
    <t>Connectors</t>
    <phoneticPr fontId="2"/>
  </si>
  <si>
    <t>kaitosha-kanri</t>
    <phoneticPr fontId="2"/>
  </si>
  <si>
    <t>kaitosha-hinban</t>
    <phoneticPr fontId="2"/>
  </si>
  <si>
    <t>iraisha-kanri</t>
    <phoneticPr fontId="2"/>
  </si>
  <si>
    <t>iraisha-hinban</t>
    <phoneticPr fontId="2"/>
  </si>
  <si>
    <t>HS8762</t>
    <phoneticPr fontId="2"/>
  </si>
  <si>
    <t>company name</t>
    <phoneticPr fontId="2"/>
  </si>
  <si>
    <t>company address</t>
    <phoneticPr fontId="2"/>
  </si>
  <si>
    <t>division of PIC</t>
    <phoneticPr fontId="2"/>
  </si>
  <si>
    <t>company tel</t>
    <phoneticPr fontId="2"/>
  </si>
  <si>
    <t>name of PIC</t>
    <phoneticPr fontId="2"/>
  </si>
  <si>
    <t>経済連携協定別　HS年版一覧</t>
    <rPh sb="0" eb="2">
      <t>ケイザイ</t>
    </rPh>
    <rPh sb="2" eb="4">
      <t>レンケイ</t>
    </rPh>
    <rPh sb="4" eb="6">
      <t>キョウテイ</t>
    </rPh>
    <rPh sb="6" eb="7">
      <t>ベツ</t>
    </rPh>
    <rPh sb="10" eb="12">
      <t>ネンバン</t>
    </rPh>
    <rPh sb="12" eb="14">
      <t>イチラン</t>
    </rPh>
    <phoneticPr fontId="2"/>
  </si>
  <si>
    <t>HS2002</t>
    <phoneticPr fontId="2"/>
  </si>
  <si>
    <t>HS2007</t>
    <phoneticPr fontId="2"/>
  </si>
  <si>
    <t>HS2012</t>
    <phoneticPr fontId="2"/>
  </si>
  <si>
    <t>日メキシコ協定</t>
    <rPh sb="0" eb="1">
      <t>ニチ</t>
    </rPh>
    <rPh sb="5" eb="7">
      <t>キョウテイ</t>
    </rPh>
    <phoneticPr fontId="2"/>
  </si>
  <si>
    <t>日スイス協定</t>
    <rPh sb="0" eb="1">
      <t>ニチ</t>
    </rPh>
    <rPh sb="4" eb="6">
      <t>キョウテイ</t>
    </rPh>
    <phoneticPr fontId="2"/>
  </si>
  <si>
    <t>日オーストラリア協定</t>
    <rPh sb="0" eb="1">
      <t>ニチ</t>
    </rPh>
    <rPh sb="8" eb="10">
      <t>キョウテイ</t>
    </rPh>
    <phoneticPr fontId="2"/>
  </si>
  <si>
    <t>日マレーシア協定</t>
    <rPh sb="0" eb="1">
      <t>ニチ</t>
    </rPh>
    <rPh sb="6" eb="8">
      <t>キョウテイ</t>
    </rPh>
    <phoneticPr fontId="2"/>
  </si>
  <si>
    <t>日ベトナム協定</t>
    <rPh sb="0" eb="1">
      <t>ニチ</t>
    </rPh>
    <rPh sb="5" eb="7">
      <t>キョウテイ</t>
    </rPh>
    <phoneticPr fontId="2"/>
  </si>
  <si>
    <t>日モンゴル協定</t>
    <rPh sb="0" eb="1">
      <t>ニチ</t>
    </rPh>
    <rPh sb="5" eb="7">
      <t>キョウテイ</t>
    </rPh>
    <phoneticPr fontId="2"/>
  </si>
  <si>
    <t>日チリ協定</t>
    <rPh sb="0" eb="1">
      <t>ニチ</t>
    </rPh>
    <rPh sb="3" eb="5">
      <t>キョウテイ</t>
    </rPh>
    <phoneticPr fontId="2"/>
  </si>
  <si>
    <t>日インド協定</t>
    <rPh sb="0" eb="1">
      <t>ニチ</t>
    </rPh>
    <rPh sb="4" eb="6">
      <t>キョウテイ</t>
    </rPh>
    <phoneticPr fontId="2"/>
  </si>
  <si>
    <t>日タイ協定</t>
    <rPh sb="0" eb="1">
      <t>ニチ</t>
    </rPh>
    <rPh sb="3" eb="5">
      <t>キョウテイ</t>
    </rPh>
    <phoneticPr fontId="2"/>
  </si>
  <si>
    <t>日ペルー協定</t>
    <rPh sb="0" eb="1">
      <t>ニチ</t>
    </rPh>
    <rPh sb="4" eb="6">
      <t>キョウテイ</t>
    </rPh>
    <phoneticPr fontId="2"/>
  </si>
  <si>
    <t>日インドネシア協定</t>
    <rPh sb="0" eb="1">
      <t>ニチ</t>
    </rPh>
    <rPh sb="7" eb="9">
      <t>キョウテイ</t>
    </rPh>
    <phoneticPr fontId="2"/>
  </si>
  <si>
    <t>日ブルネイ協定</t>
    <rPh sb="0" eb="1">
      <t>ニチ</t>
    </rPh>
    <rPh sb="5" eb="7">
      <t>キョウテイ</t>
    </rPh>
    <phoneticPr fontId="2"/>
  </si>
  <si>
    <t>日アセアン協定</t>
    <rPh sb="0" eb="1">
      <t>ニチ</t>
    </rPh>
    <rPh sb="5" eb="7">
      <t>キョウテイ</t>
    </rPh>
    <phoneticPr fontId="2"/>
  </si>
  <si>
    <t>日フィリピン協定</t>
    <rPh sb="0" eb="1">
      <t>ニチ</t>
    </rPh>
    <rPh sb="6" eb="8">
      <t>キョウテイ</t>
    </rPh>
    <phoneticPr fontId="2"/>
  </si>
  <si>
    <t>一般規則と品目別規則</t>
    <rPh sb="0" eb="2">
      <t>イッパン</t>
    </rPh>
    <rPh sb="2" eb="4">
      <t>キソク</t>
    </rPh>
    <rPh sb="5" eb="7">
      <t>ヒンモク</t>
    </rPh>
    <rPh sb="7" eb="8">
      <t>ベツ</t>
    </rPh>
    <rPh sb="8" eb="10">
      <t>キソク</t>
    </rPh>
    <phoneticPr fontId="2"/>
  </si>
  <si>
    <t>次の4つの協定では、例外的な取り扱いをする品目についてのみ品目別規則があります。</t>
    <rPh sb="0" eb="1">
      <t>ツギ</t>
    </rPh>
    <rPh sb="5" eb="7">
      <t>キョウテイ</t>
    </rPh>
    <rPh sb="10" eb="13">
      <t>レイガイテキ</t>
    </rPh>
    <rPh sb="14" eb="15">
      <t>ト</t>
    </rPh>
    <rPh sb="16" eb="17">
      <t>アツカ</t>
    </rPh>
    <rPh sb="21" eb="23">
      <t>ヒンモク</t>
    </rPh>
    <rPh sb="29" eb="31">
      <t>ヒンモク</t>
    </rPh>
    <rPh sb="31" eb="32">
      <t>ベツ</t>
    </rPh>
    <rPh sb="32" eb="34">
      <t>キソク</t>
    </rPh>
    <phoneticPr fontId="2"/>
  </si>
  <si>
    <t>これら4つの協定で、品目別規則に記載されていない品目に適用する規則を</t>
    <rPh sb="6" eb="8">
      <t>キョウテイ</t>
    </rPh>
    <rPh sb="10" eb="12">
      <t>ヒンモク</t>
    </rPh>
    <rPh sb="12" eb="13">
      <t>ベツ</t>
    </rPh>
    <rPh sb="13" eb="15">
      <t>キソク</t>
    </rPh>
    <rPh sb="16" eb="18">
      <t>キサイ</t>
    </rPh>
    <rPh sb="24" eb="26">
      <t>ヒンモク</t>
    </rPh>
    <rPh sb="27" eb="29">
      <t>テキヨウ</t>
    </rPh>
    <rPh sb="31" eb="33">
      <t>キソク</t>
    </rPh>
    <phoneticPr fontId="2"/>
  </si>
  <si>
    <t>一般規則と呼びます。</t>
    <rPh sb="0" eb="2">
      <t>イッパン</t>
    </rPh>
    <rPh sb="2" eb="4">
      <t>キソク</t>
    </rPh>
    <rPh sb="5" eb="6">
      <t>ヨ</t>
    </rPh>
    <phoneticPr fontId="2"/>
  </si>
  <si>
    <t>各協定の一般規則</t>
    <rPh sb="0" eb="3">
      <t>カクキョウテイ</t>
    </rPh>
    <rPh sb="4" eb="6">
      <t>イッパン</t>
    </rPh>
    <rPh sb="6" eb="8">
      <t>キソク</t>
    </rPh>
    <phoneticPr fontId="2"/>
  </si>
  <si>
    <t>CTH(4桁変更)　または　VA40％以上</t>
    <rPh sb="5" eb="6">
      <t>ケタ</t>
    </rPh>
    <rPh sb="6" eb="8">
      <t>ヘンコウ</t>
    </rPh>
    <rPh sb="19" eb="21">
      <t>イジョウ</t>
    </rPh>
    <phoneticPr fontId="2"/>
  </si>
  <si>
    <t>CTH(4桁変更)　または</t>
    <rPh sb="5" eb="6">
      <t>ケタ</t>
    </rPh>
    <rPh sb="6" eb="8">
      <t>ヘンコウ</t>
    </rPh>
    <phoneticPr fontId="2"/>
  </si>
  <si>
    <t>VNM(非原産材料価額)が工場渡し価額(EXW)の</t>
    <rPh sb="4" eb="5">
      <t>ヒ</t>
    </rPh>
    <rPh sb="5" eb="7">
      <t>ゲンサン</t>
    </rPh>
    <rPh sb="7" eb="9">
      <t>ザイリョウ</t>
    </rPh>
    <rPh sb="9" eb="11">
      <t>カガク</t>
    </rPh>
    <rPh sb="13" eb="15">
      <t>コウジョウ</t>
    </rPh>
    <rPh sb="15" eb="16">
      <t>ワタ</t>
    </rPh>
    <rPh sb="17" eb="19">
      <t>カガク</t>
    </rPh>
    <phoneticPr fontId="2"/>
  </si>
  <si>
    <t>60%以下　＝　VA40%以上</t>
    <rPh sb="3" eb="5">
      <t>イカ</t>
    </rPh>
    <rPh sb="13" eb="15">
      <t>イジョウ</t>
    </rPh>
    <phoneticPr fontId="2"/>
  </si>
  <si>
    <t>CTH(6桁変更)　および　VA35％以上</t>
    <rPh sb="5" eb="6">
      <t>ケタ</t>
    </rPh>
    <rPh sb="6" eb="8">
      <t>ヘンコウ</t>
    </rPh>
    <rPh sb="19" eb="21">
      <t>イジョウ</t>
    </rPh>
    <phoneticPr fontId="2"/>
  </si>
  <si>
    <t>法令で定められた書類保存の期間</t>
    <rPh sb="0" eb="2">
      <t>ホウレイ</t>
    </rPh>
    <rPh sb="3" eb="4">
      <t>サダ</t>
    </rPh>
    <rPh sb="8" eb="10">
      <t>ショルイ</t>
    </rPh>
    <rPh sb="10" eb="12">
      <t>ホゾン</t>
    </rPh>
    <rPh sb="13" eb="15">
      <t>キカン</t>
    </rPh>
    <phoneticPr fontId="2"/>
  </si>
  <si>
    <t>※原産地証明書の発給を受けた日の翌日から起算する</t>
    <phoneticPr fontId="2"/>
  </si>
  <si>
    <t>原産地証明書の発給日の翌日から</t>
    <rPh sb="0" eb="3">
      <t>ゲンサンチ</t>
    </rPh>
    <rPh sb="3" eb="6">
      <t>ショウメイショ</t>
    </rPh>
    <rPh sb="7" eb="9">
      <t>ハッキュウ</t>
    </rPh>
    <rPh sb="9" eb="10">
      <t>ビ</t>
    </rPh>
    <rPh sb="11" eb="13">
      <t>ヨクジツ</t>
    </rPh>
    <phoneticPr fontId="2"/>
  </si>
  <si>
    <t>5年間保存</t>
    <phoneticPr fontId="2"/>
  </si>
  <si>
    <t>3年間保存</t>
    <rPh sb="1" eb="3">
      <t>ネンカン</t>
    </rPh>
    <rPh sb="3" eb="5">
      <t>ホゾン</t>
    </rPh>
    <phoneticPr fontId="2"/>
  </si>
  <si>
    <t>←判定基準(CTC/VA/CTC&amp;VA)を手入力</t>
    <rPh sb="1" eb="3">
      <t>ハンテイ</t>
    </rPh>
    <rPh sb="3" eb="5">
      <t>キジュン</t>
    </rPh>
    <rPh sb="21" eb="22">
      <t>テ</t>
    </rPh>
    <rPh sb="22" eb="24">
      <t>ニュウリョク</t>
    </rPh>
    <phoneticPr fontId="2"/>
  </si>
  <si>
    <t>iraisha</t>
    <phoneticPr fontId="2"/>
  </si>
  <si>
    <t>aa</t>
    <phoneticPr fontId="2"/>
  </si>
  <si>
    <t>第三者証明用 原産材料のみ</t>
    <rPh sb="0" eb="1">
      <t>ダイ</t>
    </rPh>
    <rPh sb="1" eb="3">
      <t>サンシャ</t>
    </rPh>
    <rPh sb="3" eb="5">
      <t>ショウメイ</t>
    </rPh>
    <rPh sb="5" eb="6">
      <t>ヨウ</t>
    </rPh>
    <rPh sb="7" eb="9">
      <t>ゲンサン</t>
    </rPh>
    <rPh sb="9" eb="11">
      <t>ザイリョウ</t>
    </rPh>
    <phoneticPr fontId="3"/>
  </si>
  <si>
    <t>マレーシア</t>
    <phoneticPr fontId="2"/>
  </si>
  <si>
    <t>factory name</t>
    <phoneticPr fontId="2"/>
  </si>
  <si>
    <t>factory address</t>
    <phoneticPr fontId="2"/>
  </si>
  <si>
    <t>factory tel</t>
    <phoneticPr fontId="2"/>
  </si>
  <si>
    <t>作成者印</t>
    <rPh sb="0" eb="3">
      <t>サクセイシャ</t>
    </rPh>
    <rPh sb="3" eb="4">
      <t>イン</t>
    </rPh>
    <phoneticPr fontId="3"/>
  </si>
  <si>
    <t>承認者印</t>
    <rPh sb="0" eb="2">
      <t>ショウニン</t>
    </rPh>
    <rPh sb="2" eb="3">
      <t>シャ</t>
    </rPh>
    <rPh sb="3" eb="4">
      <t>イン</t>
    </rPh>
    <phoneticPr fontId="3"/>
  </si>
  <si>
    <t>サプライヤー証明書</t>
    <rPh sb="6" eb="9">
      <t>ショウメイショ</t>
    </rPh>
    <phoneticPr fontId="2"/>
  </si>
  <si>
    <r>
      <t>HS年版</t>
    </r>
    <r>
      <rPr>
        <sz val="8"/>
        <rFont val="Meiryo UI"/>
        <family val="3"/>
        <charset val="128"/>
      </rPr>
      <t>(任意)</t>
    </r>
    <rPh sb="2" eb="4">
      <t>ネンバン</t>
    </rPh>
    <rPh sb="5" eb="7">
      <t>ニンイ</t>
    </rPh>
    <phoneticPr fontId="3"/>
  </si>
  <si>
    <r>
      <t xml:space="preserve">事前教示
</t>
    </r>
    <r>
      <rPr>
        <sz val="8"/>
        <rFont val="Meiryo UI"/>
        <family val="3"/>
        <charset val="128"/>
      </rPr>
      <t>(任意)</t>
    </r>
    <rPh sb="0" eb="2">
      <t>ジゼン</t>
    </rPh>
    <rPh sb="2" eb="4">
      <t>キョウジ</t>
    </rPh>
    <rPh sb="6" eb="8">
      <t>ニンイ</t>
    </rPh>
    <phoneticPr fontId="2"/>
  </si>
  <si>
    <r>
      <t xml:space="preserve">直接回答
</t>
    </r>
    <r>
      <rPr>
        <sz val="9"/>
        <rFont val="Meiryo UI"/>
        <family val="3"/>
        <charset val="128"/>
      </rPr>
      <t>直接回答には、
依頼者と回答者の
双方の合意が必要</t>
    </r>
    <rPh sb="0" eb="2">
      <t>チョクセツ</t>
    </rPh>
    <rPh sb="2" eb="4">
      <t>カイトウ</t>
    </rPh>
    <rPh sb="6" eb="8">
      <t>チョクセツ</t>
    </rPh>
    <rPh sb="8" eb="10">
      <t>カイトウ</t>
    </rPh>
    <rPh sb="14" eb="17">
      <t>イライシャ</t>
    </rPh>
    <rPh sb="18" eb="20">
      <t>カイトウ</t>
    </rPh>
    <rPh sb="20" eb="21">
      <t>シャ</t>
    </rPh>
    <rPh sb="23" eb="25">
      <t>ソウホウ</t>
    </rPh>
    <rPh sb="26" eb="28">
      <t>ゴウイ</t>
    </rPh>
    <rPh sb="29" eb="31">
      <t>ヒツヨウ</t>
    </rPh>
    <phoneticPr fontId="3"/>
  </si>
  <si>
    <t>輸出用部品</t>
  </si>
  <si>
    <t>メールアドレス</t>
    <phoneticPr fontId="3"/>
  </si>
  <si>
    <t>：</t>
    <phoneticPr fontId="3"/>
  </si>
  <si>
    <t>mail address of PIC</t>
    <phoneticPr fontId="2"/>
  </si>
  <si>
    <t>原産材料のみ</t>
  </si>
  <si>
    <t>サプライヤー証明書</t>
    <rPh sb="6" eb="9">
      <t>ショウメイショ</t>
    </rPh>
    <phoneticPr fontId="2"/>
  </si>
  <si>
    <t>再発行日</t>
    <rPh sb="0" eb="3">
      <t>サイハッコウ</t>
    </rPh>
    <rPh sb="3" eb="4">
      <t>ヒ</t>
    </rPh>
    <phoneticPr fontId="3"/>
  </si>
  <si>
    <t>※直接回答(根拠書類の提出)には、依頼者・回答者の合意が必要です。</t>
    <phoneticPr fontId="2"/>
  </si>
  <si>
    <t>2．調査結果　</t>
    <rPh sb="2" eb="4">
      <t>チョウサ</t>
    </rPh>
    <rPh sb="4" eb="6">
      <t>ケッカ</t>
    </rPh>
    <phoneticPr fontId="3"/>
  </si>
  <si>
    <t>記載方法は『【第三者証明制度版】EPA原産性調査運用マニュアル』を参照。</t>
    <phoneticPr fontId="2"/>
  </si>
  <si>
    <r>
      <t xml:space="preserve">仕向国
</t>
    </r>
    <r>
      <rPr>
        <sz val="7"/>
        <rFont val="Meiryo UI"/>
        <family val="3"/>
        <charset val="128"/>
      </rPr>
      <t>(日アセアン協定利用時は必須)</t>
    </r>
    <rPh sb="0" eb="2">
      <t>シムケ</t>
    </rPh>
    <rPh sb="2" eb="3">
      <t>コク</t>
    </rPh>
    <rPh sb="5" eb="6">
      <t>ニチ</t>
    </rPh>
    <rPh sb="10" eb="12">
      <t>キョウテイ</t>
    </rPh>
    <rPh sb="12" eb="14">
      <t>リヨウ</t>
    </rPh>
    <rPh sb="14" eb="15">
      <t>ジ</t>
    </rPh>
    <rPh sb="16" eb="18">
      <t>ヒッス</t>
    </rPh>
    <phoneticPr fontId="3"/>
  </si>
  <si>
    <t>回答者品番</t>
    <rPh sb="0" eb="2">
      <t>カイトウ</t>
    </rPh>
    <rPh sb="2" eb="3">
      <t>シャ</t>
    </rPh>
    <rPh sb="3" eb="5">
      <t>ヒンバン</t>
    </rPh>
    <phoneticPr fontId="2"/>
  </si>
  <si>
    <t>依頼者調査依頼NO</t>
    <rPh sb="0" eb="3">
      <t>イライシャ</t>
    </rPh>
    <rPh sb="3" eb="5">
      <t>チョウサ</t>
    </rPh>
    <rPh sb="5" eb="7">
      <t>イライ</t>
    </rPh>
    <phoneticPr fontId="3"/>
  </si>
  <si>
    <t>日アセアン経済連携協定</t>
  </si>
  <si>
    <t>適用した基準</t>
    <rPh sb="0" eb="2">
      <t>テキヨウ</t>
    </rPh>
    <rPh sb="4" eb="6">
      <t>キジュン</t>
    </rPh>
    <phoneticPr fontId="2"/>
  </si>
  <si>
    <t>(更新)</t>
  </si>
  <si>
    <t>回答不可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</si>
</sst>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yyyy&quot;年&quot;m&quot;月&quot;d&quot;日&quot;;@"/>
    <numFmt numFmtId="177" formatCode="[$$-409]#,##0;[$$-409]#,##0"/>
    <numFmt numFmtId="178" formatCode="[$¥-411]#,##0;\-[$¥-411]#,##0"/>
    <numFmt numFmtId="179" formatCode="0.0%"/>
    <numFmt numFmtId="180" formatCode="\$#,##0;\-\$#,##0"/>
    <numFmt numFmtId="181" formatCode="\(###0\)"/>
  </numFmts>
  <fonts count="69" x14ac:knownFonts="1">
    <font>
      <sz val="11"/>
      <color theme="1"/>
      <name val="游ゴシック"/>
      <family val="2"/>
      <charset val="128"/>
      <scheme val="minor"/>
    </font>
    <font>
      <sz val="11"/>
      <color theme="1"/>
      <name val="ＭＳ Ｐゴシック"/>
      <family val="2"/>
      <charset val="128"/>
    </font>
    <font>
      <sz val="6"/>
      <name val="游ゴシック"/>
      <family val="2"/>
      <charset val="128"/>
      <scheme val="minor"/>
    </font>
    <font>
      <sz val="6"/>
      <name val="ＭＳ Ｐゴシック"/>
      <family val="2"/>
      <charset val="128"/>
    </font>
    <font>
      <sz val="11"/>
      <color theme="1"/>
      <name val="Meiryo UI"/>
      <family val="3"/>
      <charset val="128"/>
    </font>
    <font>
      <sz val="10"/>
      <name val="Meiryo UI"/>
      <family val="3"/>
      <charset val="128"/>
    </font>
    <font>
      <u/>
      <sz val="11"/>
      <color indexed="12"/>
      <name val="ＭＳ Ｐゴシック"/>
      <family val="3"/>
      <charset val="128"/>
    </font>
    <font>
      <b/>
      <sz val="11"/>
      <color theme="1"/>
      <name val="Meiryo UI"/>
      <family val="3"/>
      <charset val="128"/>
    </font>
    <font>
      <sz val="9"/>
      <color theme="1"/>
      <name val="Meiryo UI"/>
      <family val="3"/>
      <charset val="128"/>
    </font>
    <font>
      <sz val="11"/>
      <name val="ＭＳ Ｐゴシック"/>
      <family val="3"/>
      <charset val="128"/>
    </font>
    <font>
      <sz val="8"/>
      <name val="Meiryo UI"/>
      <family val="3"/>
      <charset val="128"/>
    </font>
    <font>
      <b/>
      <sz val="11"/>
      <name val="Meiryo UI"/>
      <family val="3"/>
      <charset val="128"/>
    </font>
    <font>
      <sz val="11"/>
      <name val="ＭＳ Ｐゴシック"/>
      <family val="2"/>
      <charset val="128"/>
    </font>
    <font>
      <b/>
      <sz val="10"/>
      <name val="Meiryo UI"/>
      <family val="3"/>
      <charset val="128"/>
    </font>
    <font>
      <sz val="11"/>
      <name val="游ゴシック"/>
      <family val="2"/>
      <charset val="128"/>
      <scheme val="minor"/>
    </font>
    <font>
      <b/>
      <sz val="9"/>
      <name val="Meiryo UI"/>
      <family val="3"/>
      <charset val="128"/>
    </font>
    <font>
      <sz val="9"/>
      <name val="Meiryo UI"/>
      <family val="3"/>
      <charset val="128"/>
    </font>
    <font>
      <b/>
      <sz val="10"/>
      <color theme="1"/>
      <name val="Meiryo UI"/>
      <family val="3"/>
      <charset val="128"/>
    </font>
    <font>
      <sz val="11"/>
      <name val="Meiryo UI"/>
      <family val="3"/>
      <charset val="128"/>
    </font>
    <font>
      <b/>
      <sz val="8"/>
      <name val="Meiryo UI"/>
      <family val="3"/>
      <charset val="128"/>
    </font>
    <font>
      <sz val="11"/>
      <color rgb="FFFF0000"/>
      <name val="Meiryo UI"/>
      <family val="3"/>
      <charset val="128"/>
    </font>
    <font>
      <b/>
      <sz val="12"/>
      <color theme="1"/>
      <name val="Meiryo UI"/>
      <family val="3"/>
      <charset val="128"/>
    </font>
    <font>
      <sz val="14"/>
      <name val="Meiryo UI"/>
      <family val="3"/>
      <charset val="128"/>
    </font>
    <font>
      <b/>
      <sz val="7"/>
      <name val="Meiryo UI"/>
      <family val="3"/>
      <charset val="128"/>
    </font>
    <font>
      <sz val="16"/>
      <name val="Meiryo UI"/>
      <family val="3"/>
      <charset val="128"/>
    </font>
    <font>
      <sz val="22"/>
      <name val="Meiryo UI"/>
      <family val="3"/>
      <charset val="128"/>
    </font>
    <font>
      <u/>
      <sz val="10"/>
      <name val="Meiryo UI"/>
      <family val="3"/>
      <charset val="128"/>
    </font>
    <font>
      <b/>
      <sz val="11"/>
      <name val="游ゴシック"/>
      <family val="3"/>
      <charset val="128"/>
      <scheme val="minor"/>
    </font>
    <font>
      <b/>
      <sz val="12"/>
      <name val="Meiryo UI"/>
      <family val="3"/>
      <charset val="128"/>
    </font>
    <font>
      <b/>
      <sz val="11"/>
      <color rgb="FFFF0000"/>
      <name val="Meiryo UI"/>
      <family val="3"/>
      <charset val="128"/>
    </font>
    <font>
      <sz val="12"/>
      <name val="Meiryo UI"/>
      <family val="3"/>
      <charset val="128"/>
    </font>
    <font>
      <sz val="18"/>
      <name val="Meiryo UI"/>
      <family val="3"/>
      <charset val="128"/>
    </font>
    <font>
      <sz val="20"/>
      <name val="Meiryo UI"/>
      <family val="3"/>
      <charset val="128"/>
    </font>
    <font>
      <sz val="12"/>
      <name val="ＭＳ Ｐゴシック"/>
      <family val="2"/>
      <charset val="128"/>
    </font>
    <font>
      <sz val="12"/>
      <name val="游ゴシック"/>
      <family val="2"/>
      <charset val="128"/>
      <scheme val="minor"/>
    </font>
    <font>
      <sz val="12"/>
      <color theme="1"/>
      <name val="游ゴシック"/>
      <family val="2"/>
      <charset val="128"/>
      <scheme val="minor"/>
    </font>
    <font>
      <sz val="14"/>
      <name val="ＭＳ Ｐゴシック"/>
      <family val="2"/>
      <charset val="128"/>
    </font>
    <font>
      <sz val="14"/>
      <name val="游ゴシック"/>
      <family val="2"/>
      <charset val="128"/>
      <scheme val="minor"/>
    </font>
    <font>
      <sz val="14"/>
      <color theme="1"/>
      <name val="游ゴシック"/>
      <family val="2"/>
      <charset val="128"/>
      <scheme val="minor"/>
    </font>
    <font>
      <sz val="11"/>
      <color theme="0" tint="-0.14999847407452621"/>
      <name val="Meiryo UI"/>
      <family val="3"/>
      <charset val="128"/>
    </font>
    <font>
      <sz val="11"/>
      <color theme="0" tint="-0.14999847407452621"/>
      <name val="游ゴシック"/>
      <family val="2"/>
      <charset val="128"/>
      <scheme val="minor"/>
    </font>
    <font>
      <sz val="11"/>
      <color theme="1"/>
      <name val="游ゴシック"/>
      <family val="2"/>
      <charset val="128"/>
      <scheme val="minor"/>
    </font>
    <font>
      <sz val="12"/>
      <color theme="1"/>
      <name val="Meiryo UI"/>
      <family val="3"/>
      <charset val="128"/>
    </font>
    <font>
      <b/>
      <sz val="16"/>
      <name val="Meiryo UI"/>
      <family val="3"/>
      <charset val="128"/>
    </font>
    <font>
      <b/>
      <sz val="10"/>
      <color rgb="FF00B0F0"/>
      <name val="Meiryo UI"/>
      <family val="3"/>
      <charset val="128"/>
    </font>
    <font>
      <sz val="6"/>
      <name val="ＭＳ Ｐゴシック"/>
      <family val="3"/>
      <charset val="128"/>
    </font>
    <font>
      <b/>
      <sz val="16"/>
      <color indexed="8"/>
      <name val="ＭＳ Ｐゴシック"/>
      <family val="3"/>
      <charset val="128"/>
    </font>
    <font>
      <sz val="8"/>
      <color indexed="10"/>
      <name val="Meiryo UI"/>
      <family val="3"/>
      <charset val="128"/>
    </font>
    <font>
      <b/>
      <sz val="9"/>
      <color theme="1"/>
      <name val="Meiryo UI"/>
      <family val="3"/>
      <charset val="128"/>
    </font>
    <font>
      <b/>
      <sz val="18"/>
      <name val="Meiryo UI"/>
      <family val="3"/>
      <charset val="128"/>
    </font>
    <font>
      <sz val="14"/>
      <color theme="0" tint="-0.249977111117893"/>
      <name val="Meiryo UI"/>
      <family val="3"/>
      <charset val="128"/>
    </font>
    <font>
      <sz val="12"/>
      <color rgb="FFFF0000"/>
      <name val="Meiryo UI"/>
      <family val="3"/>
      <charset val="128"/>
    </font>
    <font>
      <sz val="9"/>
      <color indexed="10"/>
      <name val="Meiryo UI"/>
      <family val="3"/>
      <charset val="128"/>
    </font>
    <font>
      <b/>
      <sz val="14"/>
      <color rgb="FFFF0000"/>
      <name val="Meiryo UI"/>
      <family val="3"/>
      <charset val="128"/>
    </font>
    <font>
      <sz val="6"/>
      <name val="Meiryo UI"/>
      <family val="3"/>
      <charset val="128"/>
    </font>
    <font>
      <sz val="6"/>
      <color theme="0"/>
      <name val="ＭＳ Ｐゴシック"/>
      <family val="2"/>
      <charset val="128"/>
    </font>
    <font>
      <sz val="6"/>
      <color theme="0"/>
      <name val="游ゴシック"/>
      <family val="2"/>
      <charset val="128"/>
      <scheme val="minor"/>
    </font>
    <font>
      <sz val="11"/>
      <color rgb="FFFF0000"/>
      <name val="游ゴシック"/>
      <family val="2"/>
      <charset val="128"/>
      <scheme val="minor"/>
    </font>
    <font>
      <sz val="10"/>
      <color theme="0" tint="-0.249977111117893"/>
      <name val="Meiryo UI"/>
      <family val="3"/>
      <charset val="128"/>
    </font>
    <font>
      <sz val="7"/>
      <name val="Meiryo UI"/>
      <family val="3"/>
      <charset val="128"/>
    </font>
    <font>
      <sz val="6"/>
      <color theme="0" tint="-0.14999847407452621"/>
      <name val="游ゴシック"/>
      <family val="2"/>
      <charset val="128"/>
      <scheme val="minor"/>
    </font>
    <font>
      <sz val="10"/>
      <color theme="1"/>
      <name val="Meiryo UI"/>
      <family val="3"/>
      <charset val="128"/>
    </font>
    <font>
      <b/>
      <sz val="10"/>
      <color theme="0" tint="-0.249977111117893"/>
      <name val="Meiryo UI"/>
      <family val="3"/>
      <charset val="128"/>
    </font>
    <font>
      <sz val="11"/>
      <color theme="0" tint="-0.249977111117893"/>
      <name val="游ゴシック"/>
      <family val="2"/>
      <charset val="128"/>
      <scheme val="minor"/>
    </font>
    <font>
      <sz val="4"/>
      <color theme="0" tint="-0.249977111117893"/>
      <name val="游ゴシック"/>
      <family val="2"/>
      <charset val="128"/>
      <scheme val="minor"/>
    </font>
    <font>
      <b/>
      <sz val="9"/>
      <color theme="0" tint="-0.249977111117893"/>
      <name val="Meiryo UI"/>
      <family val="3"/>
      <charset val="128"/>
    </font>
    <font>
      <sz val="9"/>
      <color theme="0" tint="-0.249977111117893"/>
      <name val="Meiryo UI"/>
      <family val="3"/>
      <charset val="128"/>
    </font>
    <font>
      <sz val="9"/>
      <color theme="0" tint="-0.249977111117893"/>
      <name val="游ゴシック"/>
      <family val="2"/>
      <charset val="128"/>
      <scheme val="minor"/>
    </font>
    <font>
      <sz val="6"/>
      <color theme="0" tint="-0.14999847407452621"/>
      <name val="Meiryo UI"/>
      <family val="3"/>
      <charset val="128"/>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59999389629810485"/>
        <bgColor indexed="64"/>
      </patternFill>
    </fill>
  </fills>
  <borders count="104">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ashed">
        <color auto="1"/>
      </left>
      <right/>
      <top/>
      <bottom/>
      <diagonal/>
    </border>
    <border>
      <left/>
      <right style="dashed">
        <color auto="1"/>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top/>
      <bottom style="medium">
        <color indexed="64"/>
      </bottom>
      <diagonal/>
    </border>
    <border>
      <left style="thin">
        <color indexed="64"/>
      </left>
      <right/>
      <top style="thin">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right style="medium">
        <color indexed="64"/>
      </right>
      <top/>
      <bottom style="dotted">
        <color indexed="64"/>
      </bottom>
      <diagonal/>
    </border>
  </borders>
  <cellStyleXfs count="6">
    <xf numFmtId="0" fontId="0" fillId="0" borderId="0">
      <alignment vertical="center"/>
    </xf>
    <xf numFmtId="0" fontId="1" fillId="0" borderId="0">
      <alignment vertical="center"/>
    </xf>
    <xf numFmtId="0" fontId="6" fillId="0" borderId="0" applyNumberFormat="0" applyFill="0" applyBorder="0" applyAlignment="0" applyProtection="0">
      <alignment vertical="top"/>
      <protection locked="0"/>
    </xf>
    <xf numFmtId="0" fontId="9" fillId="0" borderId="0">
      <alignment vertical="center"/>
    </xf>
    <xf numFmtId="38" fontId="41" fillId="0" borderId="0" applyFont="0" applyFill="0" applyBorder="0" applyAlignment="0" applyProtection="0">
      <alignment vertical="center"/>
    </xf>
    <xf numFmtId="9" fontId="41" fillId="0" borderId="0" applyFont="0" applyFill="0" applyBorder="0" applyAlignment="0" applyProtection="0">
      <alignment vertical="center"/>
    </xf>
  </cellStyleXfs>
  <cellXfs count="718">
    <xf numFmtId="0" fontId="0" fillId="0" borderId="0" xfId="0">
      <alignment vertical="center"/>
    </xf>
    <xf numFmtId="0" fontId="1" fillId="0" borderId="0" xfId="1">
      <alignment vertical="center"/>
    </xf>
    <xf numFmtId="0" fontId="9" fillId="0" borderId="0" xfId="3">
      <alignment vertical="center"/>
    </xf>
    <xf numFmtId="0" fontId="0" fillId="0" borderId="0" xfId="0" applyAlignment="1">
      <alignment horizontal="left" vertical="top"/>
    </xf>
    <xf numFmtId="0" fontId="11" fillId="0" borderId="0" xfId="1" applyFont="1">
      <alignment vertical="center"/>
    </xf>
    <xf numFmtId="0" fontId="12" fillId="0" borderId="0" xfId="1" applyFont="1">
      <alignment vertical="center"/>
    </xf>
    <xf numFmtId="0" fontId="4" fillId="0" borderId="0" xfId="0" applyFont="1">
      <alignment vertical="center"/>
    </xf>
    <xf numFmtId="0" fontId="13" fillId="0" borderId="0" xfId="1" applyFont="1">
      <alignment vertical="center"/>
    </xf>
    <xf numFmtId="0" fontId="20" fillId="0" borderId="0" xfId="0" applyFont="1">
      <alignment vertical="center"/>
    </xf>
    <xf numFmtId="0" fontId="18" fillId="0" borderId="0" xfId="0" applyFont="1">
      <alignment vertical="center"/>
    </xf>
    <xf numFmtId="0" fontId="13" fillId="0" borderId="23" xfId="1" applyFont="1" applyBorder="1" applyAlignment="1">
      <alignment vertical="center" wrapText="1"/>
    </xf>
    <xf numFmtId="0" fontId="13" fillId="0" borderId="11" xfId="1" applyFont="1" applyBorder="1" applyAlignment="1">
      <alignment vertical="center" wrapText="1"/>
    </xf>
    <xf numFmtId="0" fontId="15" fillId="0" borderId="0" xfId="1" applyFont="1">
      <alignment vertical="center"/>
    </xf>
    <xf numFmtId="0" fontId="0" fillId="0" borderId="0" xfId="0" applyAlignment="1">
      <alignment vertical="center" wrapText="1"/>
    </xf>
    <xf numFmtId="0" fontId="11" fillId="0" borderId="0" xfId="0" applyFont="1">
      <alignment vertical="center"/>
    </xf>
    <xf numFmtId="0" fontId="9" fillId="0" borderId="0" xfId="3" applyAlignment="1">
      <alignment vertical="center" wrapText="1"/>
    </xf>
    <xf numFmtId="0" fontId="5" fillId="0" borderId="0" xfId="1" applyFont="1">
      <alignment vertical="center"/>
    </xf>
    <xf numFmtId="0" fontId="18" fillId="0" borderId="0" xfId="1" applyFont="1">
      <alignment vertical="center"/>
    </xf>
    <xf numFmtId="0" fontId="24" fillId="0" borderId="0" xfId="1" applyFont="1" applyAlignment="1">
      <alignment horizontal="center" vertical="center"/>
    </xf>
    <xf numFmtId="0" fontId="25" fillId="0" borderId="0" xfId="1" applyFont="1">
      <alignment vertical="center"/>
    </xf>
    <xf numFmtId="0" fontId="26" fillId="0" borderId="0" xfId="2" applyFont="1" applyAlignment="1" applyProtection="1">
      <alignment horizontal="left" vertical="center"/>
    </xf>
    <xf numFmtId="0" fontId="14" fillId="0" borderId="0" xfId="0" applyFont="1">
      <alignment vertical="center"/>
    </xf>
    <xf numFmtId="0" fontId="18" fillId="0" borderId="0" xfId="1" applyFont="1" applyAlignment="1">
      <alignment horizontal="left" vertical="center" wrapText="1"/>
    </xf>
    <xf numFmtId="0" fontId="13" fillId="0" borderId="0" xfId="1"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0" fontId="27"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right" vertical="center"/>
    </xf>
    <xf numFmtId="0" fontId="0" fillId="0" borderId="0" xfId="0" applyAlignment="1">
      <alignment horizontal="center" vertical="center"/>
    </xf>
    <xf numFmtId="0" fontId="12" fillId="3" borderId="0" xfId="1" applyFont="1" applyFill="1">
      <alignment vertical="center"/>
    </xf>
    <xf numFmtId="0" fontId="18" fillId="3" borderId="0" xfId="1" applyFont="1" applyFill="1">
      <alignment vertical="center"/>
    </xf>
    <xf numFmtId="0" fontId="18" fillId="3" borderId="0" xfId="1" applyFont="1" applyFill="1" applyAlignment="1">
      <alignment horizontal="center" vertical="center"/>
    </xf>
    <xf numFmtId="0" fontId="14" fillId="3" borderId="0" xfId="0" applyFont="1" applyFill="1">
      <alignment vertical="center"/>
    </xf>
    <xf numFmtId="0" fontId="18" fillId="3" borderId="0" xfId="1" applyFont="1" applyFill="1" applyAlignment="1">
      <alignment horizontal="left" vertical="center" wrapText="1"/>
    </xf>
    <xf numFmtId="0" fontId="18" fillId="3" borderId="0" xfId="0" applyFont="1" applyFill="1">
      <alignment vertical="center"/>
    </xf>
    <xf numFmtId="0" fontId="18" fillId="3" borderId="0" xfId="0" applyFont="1" applyFill="1" applyAlignment="1">
      <alignment horizontal="left" vertical="center"/>
    </xf>
    <xf numFmtId="0" fontId="18" fillId="3" borderId="0" xfId="0" applyFont="1" applyFill="1" applyAlignment="1">
      <alignment horizontal="right" vertical="center"/>
    </xf>
    <xf numFmtId="0" fontId="18" fillId="3" borderId="0" xfId="1" applyFont="1" applyFill="1" applyAlignment="1">
      <alignment vertical="center" wrapText="1"/>
    </xf>
    <xf numFmtId="49" fontId="18" fillId="3" borderId="0" xfId="1" applyNumberFormat="1" applyFont="1" applyFill="1">
      <alignment vertical="center"/>
    </xf>
    <xf numFmtId="0" fontId="18" fillId="3" borderId="0" xfId="1" applyFont="1" applyFill="1" applyAlignment="1">
      <alignment horizontal="left" vertical="center"/>
    </xf>
    <xf numFmtId="0" fontId="14" fillId="0" borderId="0" xfId="0" applyFont="1" applyAlignment="1">
      <alignment horizontal="left" vertical="top"/>
    </xf>
    <xf numFmtId="0" fontId="18" fillId="3" borderId="0" xfId="1" applyFont="1" applyFill="1" applyAlignment="1">
      <alignment horizontal="center" vertical="center" wrapText="1"/>
    </xf>
    <xf numFmtId="0" fontId="18" fillId="3" borderId="0" xfId="0" applyFont="1" applyFill="1" applyAlignment="1">
      <alignment vertical="center" textRotation="255"/>
    </xf>
    <xf numFmtId="0" fontId="30" fillId="3" borderId="0" xfId="1" applyFont="1" applyFill="1">
      <alignment vertical="center"/>
    </xf>
    <xf numFmtId="0" fontId="33" fillId="3" borderId="0" xfId="1" applyFont="1" applyFill="1">
      <alignment vertical="center"/>
    </xf>
    <xf numFmtId="176" fontId="30" fillId="3" borderId="0" xfId="1" applyNumberFormat="1" applyFont="1" applyFill="1">
      <alignment vertical="center"/>
    </xf>
    <xf numFmtId="0" fontId="34" fillId="0" borderId="0" xfId="0" applyFont="1">
      <alignment vertical="center"/>
    </xf>
    <xf numFmtId="0" fontId="35" fillId="0" borderId="0" xfId="0" applyFont="1">
      <alignment vertical="center"/>
    </xf>
    <xf numFmtId="0" fontId="22" fillId="3" borderId="0" xfId="1" applyFont="1" applyFill="1">
      <alignment vertical="center"/>
    </xf>
    <xf numFmtId="0" fontId="36" fillId="3" borderId="0" xfId="1" applyFont="1" applyFill="1">
      <alignment vertical="center"/>
    </xf>
    <xf numFmtId="176" fontId="22" fillId="3" borderId="0" xfId="1" applyNumberFormat="1" applyFont="1" applyFill="1">
      <alignment vertical="center"/>
    </xf>
    <xf numFmtId="0" fontId="37" fillId="0" borderId="0" xfId="0" applyFont="1">
      <alignment vertical="center"/>
    </xf>
    <xf numFmtId="0" fontId="38" fillId="0" borderId="0" xfId="0" applyFont="1">
      <alignment vertical="center"/>
    </xf>
    <xf numFmtId="0" fontId="32" fillId="3" borderId="0" xfId="1" applyFont="1" applyFill="1" applyAlignment="1">
      <alignment horizontal="center" vertical="center"/>
    </xf>
    <xf numFmtId="0" fontId="39" fillId="3" borderId="4" xfId="1" applyFont="1" applyFill="1" applyBorder="1">
      <alignment vertical="center"/>
    </xf>
    <xf numFmtId="0" fontId="39" fillId="3" borderId="5" xfId="1" applyFont="1" applyFill="1" applyBorder="1">
      <alignment vertical="center"/>
    </xf>
    <xf numFmtId="0" fontId="40" fillId="3" borderId="5" xfId="0" applyFont="1" applyFill="1" applyBorder="1">
      <alignment vertical="center"/>
    </xf>
    <xf numFmtId="0" fontId="40" fillId="3" borderId="6" xfId="0" applyFont="1" applyFill="1" applyBorder="1">
      <alignment vertical="center"/>
    </xf>
    <xf numFmtId="0" fontId="39" fillId="3" borderId="5" xfId="1" applyFont="1" applyFill="1" applyBorder="1" applyAlignment="1">
      <alignment vertical="center" wrapText="1"/>
    </xf>
    <xf numFmtId="2" fontId="39" fillId="3" borderId="5" xfId="1" applyNumberFormat="1" applyFont="1" applyFill="1" applyBorder="1">
      <alignment vertical="center"/>
    </xf>
    <xf numFmtId="2" fontId="39" fillId="3" borderId="6" xfId="1" applyNumberFormat="1" applyFont="1" applyFill="1" applyBorder="1">
      <alignment vertical="center"/>
    </xf>
    <xf numFmtId="0" fontId="39" fillId="3" borderId="6" xfId="1" applyFont="1" applyFill="1" applyBorder="1">
      <alignment vertical="center"/>
    </xf>
    <xf numFmtId="0" fontId="39" fillId="3" borderId="10" xfId="1" applyFont="1" applyFill="1" applyBorder="1">
      <alignment vertical="center"/>
    </xf>
    <xf numFmtId="0" fontId="40" fillId="3" borderId="1" xfId="0" applyFont="1" applyFill="1" applyBorder="1" applyAlignment="1">
      <alignment horizontal="center" vertical="center"/>
    </xf>
    <xf numFmtId="0" fontId="39" fillId="3" borderId="1" xfId="1" applyFont="1" applyFill="1" applyBorder="1">
      <alignment vertical="center"/>
    </xf>
    <xf numFmtId="0" fontId="40" fillId="3" borderId="1" xfId="0" applyFont="1" applyFill="1" applyBorder="1">
      <alignment vertical="center"/>
    </xf>
    <xf numFmtId="0" fontId="40" fillId="3" borderId="11" xfId="0" applyFont="1" applyFill="1" applyBorder="1">
      <alignment vertical="center"/>
    </xf>
    <xf numFmtId="0" fontId="40" fillId="3" borderId="0" xfId="0" applyFont="1" applyFill="1">
      <alignment vertical="center"/>
    </xf>
    <xf numFmtId="0" fontId="39" fillId="3" borderId="0" xfId="1" applyFont="1" applyFill="1" applyAlignment="1">
      <alignment vertical="top"/>
    </xf>
    <xf numFmtId="0" fontId="39" fillId="3" borderId="0" xfId="0" applyFont="1" applyFill="1" applyAlignment="1">
      <alignment vertical="center" textRotation="255"/>
    </xf>
    <xf numFmtId="0" fontId="39" fillId="3" borderId="0" xfId="1" applyFont="1" applyFill="1" applyAlignment="1">
      <alignment horizontal="left" vertical="center"/>
    </xf>
    <xf numFmtId="0" fontId="39" fillId="3" borderId="0" xfId="0" applyFont="1" applyFill="1">
      <alignment vertical="center"/>
    </xf>
    <xf numFmtId="0" fontId="39" fillId="3" borderId="0" xfId="1" applyFont="1" applyFill="1" applyAlignment="1">
      <alignment vertical="center" wrapText="1"/>
    </xf>
    <xf numFmtId="0" fontId="43" fillId="0" borderId="0" xfId="0" applyFont="1" applyAlignment="1">
      <alignment horizontal="center" vertical="center" wrapText="1"/>
    </xf>
    <xf numFmtId="0" fontId="24" fillId="0" borderId="0" xfId="0" applyFont="1">
      <alignment vertical="center"/>
    </xf>
    <xf numFmtId="0" fontId="30" fillId="0" borderId="0" xfId="0" applyFont="1" applyAlignment="1">
      <alignment horizontal="right" vertical="center"/>
    </xf>
    <xf numFmtId="14" fontId="11" fillId="5" borderId="34" xfId="0" applyNumberFormat="1" applyFont="1" applyFill="1" applyBorder="1">
      <alignment vertical="center"/>
    </xf>
    <xf numFmtId="14" fontId="11" fillId="5" borderId="39" xfId="0" applyNumberFormat="1" applyFont="1" applyFill="1" applyBorder="1">
      <alignment vertical="center"/>
    </xf>
    <xf numFmtId="0" fontId="30" fillId="0" borderId="0" xfId="0" applyFont="1" applyAlignment="1">
      <alignment horizontal="center" vertical="center"/>
    </xf>
    <xf numFmtId="0" fontId="18" fillId="0" borderId="0" xfId="0" applyFont="1" applyAlignment="1">
      <alignment horizontal="right" vertical="center" wrapText="1"/>
    </xf>
    <xf numFmtId="0" fontId="44" fillId="0" borderId="0" xfId="1" applyFont="1">
      <alignment vertical="center"/>
    </xf>
    <xf numFmtId="0" fontId="7" fillId="0" borderId="0" xfId="0" applyFont="1" applyAlignment="1">
      <alignment vertical="center" wrapText="1"/>
    </xf>
    <xf numFmtId="0" fontId="11" fillId="0" borderId="0" xfId="0" applyFont="1" applyAlignment="1">
      <alignment vertical="center" wrapText="1"/>
    </xf>
    <xf numFmtId="0" fontId="4" fillId="7" borderId="0" xfId="0" applyFont="1" applyFill="1">
      <alignment vertical="center"/>
    </xf>
    <xf numFmtId="9" fontId="42" fillId="0" borderId="0" xfId="0" applyNumberFormat="1" applyFont="1">
      <alignment vertical="center"/>
    </xf>
    <xf numFmtId="0" fontId="42" fillId="0" borderId="0" xfId="0" applyFont="1">
      <alignment vertical="center"/>
    </xf>
    <xf numFmtId="0" fontId="42" fillId="0" borderId="4" xfId="0" quotePrefix="1" applyFont="1" applyBorder="1">
      <alignment vertical="center"/>
    </xf>
    <xf numFmtId="5" fontId="42" fillId="0" borderId="5" xfId="0" applyNumberFormat="1" applyFont="1" applyBorder="1" applyAlignment="1">
      <alignment horizontal="left" vertical="center"/>
    </xf>
    <xf numFmtId="0" fontId="4" fillId="0" borderId="0" xfId="0" applyFont="1" applyAlignment="1">
      <alignment horizontal="center" vertical="center"/>
    </xf>
    <xf numFmtId="0" fontId="20" fillId="0" borderId="0" xfId="0" applyFont="1" applyAlignment="1">
      <alignment horizontal="right" vertical="center" wrapText="1"/>
    </xf>
    <xf numFmtId="0" fontId="51" fillId="0" borderId="0" xfId="0" applyFont="1" applyAlignment="1">
      <alignment horizontal="right" vertical="center"/>
    </xf>
    <xf numFmtId="0" fontId="47" fillId="0" borderId="0" xfId="0" applyFont="1" applyAlignment="1">
      <alignment vertical="center" wrapText="1"/>
    </xf>
    <xf numFmtId="0" fontId="30" fillId="0" borderId="0" xfId="0" applyFont="1">
      <alignment vertical="center"/>
    </xf>
    <xf numFmtId="0" fontId="30" fillId="0" borderId="0" xfId="0" applyFont="1" applyAlignment="1">
      <alignment vertical="center" wrapText="1"/>
    </xf>
    <xf numFmtId="49" fontId="30" fillId="0" borderId="0" xfId="0" applyNumberFormat="1" applyFont="1">
      <alignment vertical="center"/>
    </xf>
    <xf numFmtId="181" fontId="30" fillId="0" borderId="0" xfId="0" applyNumberFormat="1" applyFont="1" applyAlignment="1">
      <alignment horizontal="left" vertical="center"/>
    </xf>
    <xf numFmtId="0" fontId="49" fillId="0" borderId="0" xfId="0" applyFont="1" applyAlignment="1">
      <alignment horizontal="center" vertical="center" wrapText="1"/>
    </xf>
    <xf numFmtId="0" fontId="29" fillId="0" borderId="0" xfId="0" applyFont="1">
      <alignment vertical="center"/>
    </xf>
    <xf numFmtId="0" fontId="18" fillId="0" borderId="0" xfId="1" applyFont="1" applyAlignment="1">
      <alignment horizontal="center" vertical="center"/>
    </xf>
    <xf numFmtId="0" fontId="11" fillId="5" borderId="42" xfId="0" applyFont="1" applyFill="1" applyBorder="1" applyAlignment="1">
      <alignment horizontal="left" vertical="center"/>
    </xf>
    <xf numFmtId="0" fontId="11" fillId="5" borderId="4" xfId="1" applyFont="1" applyFill="1" applyBorder="1" applyAlignment="1">
      <alignment horizontal="left" vertical="center"/>
    </xf>
    <xf numFmtId="0" fontId="11" fillId="5" borderId="5" xfId="1" applyFont="1" applyFill="1" applyBorder="1" applyAlignment="1">
      <alignment horizontal="left" vertical="center"/>
    </xf>
    <xf numFmtId="0" fontId="11" fillId="5" borderId="6" xfId="1" applyFont="1" applyFill="1" applyBorder="1" applyAlignment="1">
      <alignment horizontal="left" vertical="center"/>
    </xf>
    <xf numFmtId="0" fontId="11" fillId="5" borderId="38" xfId="1" applyFont="1" applyFill="1" applyBorder="1" applyAlignment="1">
      <alignment horizontal="left" vertical="center"/>
    </xf>
    <xf numFmtId="0" fontId="11" fillId="5" borderId="39" xfId="1" applyFont="1" applyFill="1" applyBorder="1" applyAlignment="1">
      <alignment horizontal="left" vertical="center"/>
    </xf>
    <xf numFmtId="0" fontId="11" fillId="5" borderId="37" xfId="1" applyFont="1" applyFill="1" applyBorder="1" applyAlignment="1">
      <alignment horizontal="left" vertical="center"/>
    </xf>
    <xf numFmtId="0" fontId="13" fillId="0" borderId="4" xfId="1" applyFont="1" applyBorder="1">
      <alignment vertical="center"/>
    </xf>
    <xf numFmtId="0" fontId="5" fillId="0" borderId="0" xfId="0" applyFont="1">
      <alignment vertical="center"/>
    </xf>
    <xf numFmtId="0" fontId="11" fillId="5" borderId="58" xfId="1" applyFont="1" applyFill="1" applyBorder="1" applyAlignment="1">
      <alignment horizontal="left" vertical="center"/>
    </xf>
    <xf numFmtId="0" fontId="29" fillId="5" borderId="56" xfId="1" applyFont="1" applyFill="1" applyBorder="1" applyAlignment="1">
      <alignment horizontal="left" vertical="center"/>
    </xf>
    <xf numFmtId="0" fontId="29" fillId="5" borderId="57" xfId="1" applyFont="1" applyFill="1" applyBorder="1" applyAlignment="1">
      <alignment horizontal="left" vertical="center"/>
    </xf>
    <xf numFmtId="0" fontId="7" fillId="5" borderId="41" xfId="0" applyFont="1" applyFill="1" applyBorder="1" applyAlignment="1">
      <alignment horizontal="left" vertical="center"/>
    </xf>
    <xf numFmtId="0" fontId="7" fillId="5" borderId="42" xfId="0" applyFont="1" applyFill="1" applyBorder="1" applyAlignment="1">
      <alignment horizontal="left" vertical="center"/>
    </xf>
    <xf numFmtId="0" fontId="7" fillId="5" borderId="43" xfId="0" applyFont="1" applyFill="1" applyBorder="1" applyAlignment="1">
      <alignment horizontal="left" vertical="center"/>
    </xf>
    <xf numFmtId="14" fontId="11" fillId="5" borderId="32" xfId="0" applyNumberFormat="1" applyFont="1" applyFill="1" applyBorder="1">
      <alignment vertical="center"/>
    </xf>
    <xf numFmtId="14" fontId="11" fillId="5" borderId="37" xfId="0" applyNumberFormat="1" applyFont="1" applyFill="1" applyBorder="1">
      <alignment vertical="center"/>
    </xf>
    <xf numFmtId="0" fontId="30" fillId="0" borderId="1" xfId="0" applyFont="1" applyBorder="1" applyAlignment="1">
      <alignment horizontal="right" vertical="center"/>
    </xf>
    <xf numFmtId="0" fontId="47" fillId="7" borderId="0" xfId="0" applyFont="1" applyFill="1" applyAlignment="1">
      <alignment vertical="center" wrapText="1"/>
    </xf>
    <xf numFmtId="0" fontId="54" fillId="2" borderId="17" xfId="1" applyFont="1" applyFill="1" applyBorder="1">
      <alignment vertical="center"/>
    </xf>
    <xf numFmtId="0" fontId="40" fillId="0" borderId="0" xfId="0" applyFont="1">
      <alignment vertical="center"/>
    </xf>
    <xf numFmtId="0" fontId="55" fillId="0" borderId="0" xfId="1" applyFont="1">
      <alignment vertical="center"/>
    </xf>
    <xf numFmtId="0" fontId="56" fillId="0" borderId="0" xfId="0" applyFont="1">
      <alignment vertical="center"/>
    </xf>
    <xf numFmtId="0" fontId="22" fillId="0" borderId="0" xfId="1" applyFont="1">
      <alignment vertical="center"/>
    </xf>
    <xf numFmtId="0" fontId="7" fillId="0" borderId="0" xfId="0" applyFont="1">
      <alignment vertical="center"/>
    </xf>
    <xf numFmtId="0" fontId="4" fillId="0" borderId="8" xfId="0" applyFont="1" applyBorder="1">
      <alignment vertical="center"/>
    </xf>
    <xf numFmtId="0" fontId="4" fillId="0" borderId="0" xfId="0" applyFont="1" applyAlignment="1">
      <alignment horizontal="left" vertical="center"/>
    </xf>
    <xf numFmtId="0" fontId="57" fillId="0" borderId="0" xfId="0" applyFont="1">
      <alignment vertical="center"/>
    </xf>
    <xf numFmtId="0" fontId="16" fillId="0" borderId="0" xfId="0" applyFont="1" applyAlignment="1">
      <alignment horizontal="right" vertical="center"/>
    </xf>
    <xf numFmtId="0" fontId="11" fillId="2" borderId="7" xfId="1" applyFont="1" applyFill="1" applyBorder="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xf>
    <xf numFmtId="0" fontId="11" fillId="0" borderId="0" xfId="1" applyFont="1" applyAlignment="1">
      <alignment horizontal="left" vertical="center"/>
    </xf>
    <xf numFmtId="0" fontId="5" fillId="2" borderId="17" xfId="1" applyFont="1" applyFill="1" applyBorder="1">
      <alignment vertical="center"/>
    </xf>
    <xf numFmtId="0" fontId="60" fillId="0" borderId="17" xfId="0" applyFont="1" applyBorder="1">
      <alignment vertical="center"/>
    </xf>
    <xf numFmtId="0" fontId="61" fillId="0" borderId="0" xfId="1" applyFont="1">
      <alignment vertical="center"/>
    </xf>
    <xf numFmtId="0" fontId="8" fillId="0" borderId="0" xfId="1" applyFont="1">
      <alignment vertical="center"/>
    </xf>
    <xf numFmtId="0" fontId="62" fillId="6" borderId="4" xfId="1" applyFont="1" applyFill="1" applyBorder="1" applyAlignment="1">
      <alignment horizontal="left" vertical="center"/>
    </xf>
    <xf numFmtId="0" fontId="58" fillId="6" borderId="5" xfId="1" applyFont="1" applyFill="1" applyBorder="1" applyAlignment="1">
      <alignment horizontal="left" vertical="center"/>
    </xf>
    <xf numFmtId="0" fontId="63" fillId="6" borderId="5" xfId="0" applyFont="1" applyFill="1" applyBorder="1">
      <alignment vertical="center"/>
    </xf>
    <xf numFmtId="0" fontId="63" fillId="6" borderId="5" xfId="0" applyFont="1" applyFill="1" applyBorder="1" applyAlignment="1">
      <alignment horizontal="left" vertical="center"/>
    </xf>
    <xf numFmtId="0" fontId="64" fillId="6" borderId="6" xfId="0" applyFont="1" applyFill="1" applyBorder="1" applyAlignment="1">
      <alignment horizontal="right"/>
    </xf>
    <xf numFmtId="0" fontId="66" fillId="6" borderId="7" xfId="1" applyFont="1" applyFill="1" applyBorder="1" applyAlignment="1">
      <alignment horizontal="left" vertical="center"/>
    </xf>
    <xf numFmtId="0" fontId="66" fillId="6" borderId="8" xfId="1" applyFont="1" applyFill="1" applyBorder="1" applyAlignment="1">
      <alignment horizontal="left" vertical="center"/>
    </xf>
    <xf numFmtId="0" fontId="67" fillId="6" borderId="8" xfId="0" applyFont="1" applyFill="1" applyBorder="1" applyAlignment="1">
      <alignment horizontal="left" vertical="center"/>
    </xf>
    <xf numFmtId="0" fontId="67" fillId="6" borderId="9" xfId="0" applyFont="1" applyFill="1" applyBorder="1" applyAlignment="1">
      <alignment horizontal="left" vertical="center"/>
    </xf>
    <xf numFmtId="0" fontId="66" fillId="6" borderId="16" xfId="1" applyFont="1" applyFill="1" applyBorder="1" applyAlignment="1">
      <alignment horizontal="left" vertical="center"/>
    </xf>
    <xf numFmtId="0" fontId="66" fillId="6" borderId="0" xfId="1" applyFont="1" applyFill="1" applyAlignment="1">
      <alignment horizontal="left" vertical="center" wrapText="1"/>
    </xf>
    <xf numFmtId="0" fontId="66" fillId="6" borderId="17" xfId="1" applyFont="1" applyFill="1" applyBorder="1" applyAlignment="1">
      <alignment horizontal="left" vertical="center" wrapText="1"/>
    </xf>
    <xf numFmtId="0" fontId="63" fillId="6" borderId="0" xfId="0" applyFont="1" applyFill="1">
      <alignment vertical="center"/>
    </xf>
    <xf numFmtId="0" fontId="63" fillId="6" borderId="17" xfId="0" applyFont="1" applyFill="1" applyBorder="1">
      <alignment vertical="center"/>
    </xf>
    <xf numFmtId="0" fontId="66" fillId="6" borderId="10" xfId="1" applyFont="1" applyFill="1" applyBorder="1" applyAlignment="1">
      <alignment horizontal="left" vertical="center"/>
    </xf>
    <xf numFmtId="0" fontId="63" fillId="6" borderId="1" xfId="0" applyFont="1" applyFill="1" applyBorder="1">
      <alignment vertical="center"/>
    </xf>
    <xf numFmtId="0" fontId="66" fillId="6" borderId="1" xfId="0" applyFont="1" applyFill="1" applyBorder="1" applyAlignment="1">
      <alignment horizontal="left" vertical="center"/>
    </xf>
    <xf numFmtId="0" fontId="66" fillId="6" borderId="11" xfId="0" applyFont="1" applyFill="1" applyBorder="1" applyAlignment="1">
      <alignment horizontal="left" vertical="center"/>
    </xf>
    <xf numFmtId="0" fontId="66" fillId="6" borderId="0" xfId="1" applyFont="1" applyFill="1" applyAlignment="1">
      <alignment horizontal="left" vertical="center"/>
    </xf>
    <xf numFmtId="0" fontId="66" fillId="6" borderId="0" xfId="0" applyFont="1" applyFill="1" applyAlignment="1">
      <alignment horizontal="left" vertical="center"/>
    </xf>
    <xf numFmtId="0" fontId="66" fillId="6" borderId="17" xfId="0" applyFont="1" applyFill="1" applyBorder="1" applyAlignment="1">
      <alignment horizontal="left" vertical="center"/>
    </xf>
    <xf numFmtId="0" fontId="66" fillId="6" borderId="0" xfId="1" applyFont="1" applyFill="1">
      <alignment vertical="center"/>
    </xf>
    <xf numFmtId="0" fontId="66" fillId="6" borderId="0" xfId="1" applyFont="1" applyFill="1" applyAlignment="1">
      <alignment vertical="center" wrapText="1"/>
    </xf>
    <xf numFmtId="0" fontId="66" fillId="6" borderId="17" xfId="1" applyFont="1" applyFill="1" applyBorder="1" applyAlignment="1">
      <alignment vertical="center" wrapText="1"/>
    </xf>
    <xf numFmtId="0" fontId="67" fillId="6" borderId="0" xfId="0" applyFont="1" applyFill="1" applyAlignment="1">
      <alignment horizontal="left" vertical="center"/>
    </xf>
    <xf numFmtId="0" fontId="67" fillId="6" borderId="17" xfId="0" applyFont="1" applyFill="1" applyBorder="1" applyAlignment="1">
      <alignment horizontal="left" vertical="center"/>
    </xf>
    <xf numFmtId="0" fontId="66" fillId="6" borderId="1" xfId="1" applyFont="1" applyFill="1" applyBorder="1">
      <alignment vertical="center"/>
    </xf>
    <xf numFmtId="0" fontId="66" fillId="6" borderId="1" xfId="1" applyFont="1" applyFill="1" applyBorder="1" applyAlignment="1">
      <alignment vertical="center" wrapText="1"/>
    </xf>
    <xf numFmtId="0" fontId="66" fillId="6" borderId="11" xfId="1" applyFont="1" applyFill="1" applyBorder="1" applyAlignment="1">
      <alignment vertical="center" wrapText="1"/>
    </xf>
    <xf numFmtId="0" fontId="63" fillId="6" borderId="10" xfId="0" applyFont="1" applyFill="1" applyBorder="1">
      <alignment vertical="center"/>
    </xf>
    <xf numFmtId="0" fontId="68" fillId="0" borderId="17" xfId="1" applyFont="1" applyBorder="1" applyAlignment="1">
      <alignment horizontal="left" vertical="center"/>
    </xf>
    <xf numFmtId="0" fontId="11" fillId="2" borderId="5" xfId="1" applyFont="1" applyFill="1" applyBorder="1" applyAlignment="1">
      <alignment horizontal="left" vertical="center"/>
    </xf>
    <xf numFmtId="0" fontId="11" fillId="2" borderId="6" xfId="1" applyFont="1" applyFill="1" applyBorder="1" applyAlignment="1">
      <alignment horizontal="left" vertical="center"/>
    </xf>
    <xf numFmtId="0" fontId="13" fillId="5" borderId="4" xfId="1" applyFont="1" applyFill="1" applyBorder="1" applyAlignment="1">
      <alignment horizontal="center" vertical="center"/>
    </xf>
    <xf numFmtId="0" fontId="13" fillId="5" borderId="5" xfId="1" applyFont="1" applyFill="1" applyBorder="1" applyAlignment="1">
      <alignment horizontal="center" vertical="center"/>
    </xf>
    <xf numFmtId="0" fontId="13" fillId="5" borderId="6" xfId="1" applyFont="1" applyFill="1" applyBorder="1" applyAlignment="1">
      <alignment horizontal="center" vertical="center"/>
    </xf>
    <xf numFmtId="0" fontId="10" fillId="3" borderId="5" xfId="1" applyFont="1" applyFill="1" applyBorder="1" applyAlignment="1">
      <alignment horizontal="center" vertical="center" wrapText="1"/>
    </xf>
    <xf numFmtId="0" fontId="18" fillId="3" borderId="10" xfId="1" applyFont="1" applyFill="1" applyBorder="1" applyAlignment="1">
      <alignment horizontal="left" vertical="center"/>
    </xf>
    <xf numFmtId="0" fontId="18" fillId="3" borderId="1" xfId="1" applyFont="1" applyFill="1" applyBorder="1" applyAlignment="1">
      <alignment horizontal="left" vertical="center"/>
    </xf>
    <xf numFmtId="0" fontId="18" fillId="3" borderId="11" xfId="1" applyFont="1" applyFill="1" applyBorder="1" applyAlignment="1">
      <alignment horizontal="left" vertical="center"/>
    </xf>
    <xf numFmtId="0" fontId="13" fillId="5" borderId="10" xfId="1" applyFont="1" applyFill="1" applyBorder="1" applyAlignment="1">
      <alignment horizontal="left" vertical="center"/>
    </xf>
    <xf numFmtId="0" fontId="13" fillId="5" borderId="1" xfId="1" applyFont="1" applyFill="1" applyBorder="1" applyAlignment="1">
      <alignment horizontal="left" vertical="center"/>
    </xf>
    <xf numFmtId="0" fontId="13" fillId="5" borderId="11" xfId="1" applyFont="1" applyFill="1" applyBorder="1" applyAlignment="1">
      <alignment horizontal="left" vertical="center"/>
    </xf>
    <xf numFmtId="0" fontId="18" fillId="0" borderId="0" xfId="1" applyFont="1" applyAlignment="1">
      <alignment horizontal="left" vertical="center"/>
    </xf>
    <xf numFmtId="0" fontId="18" fillId="0" borderId="0" xfId="1" applyFont="1" applyAlignment="1">
      <alignment horizontal="left" vertical="center" wrapText="1"/>
    </xf>
    <xf numFmtId="0" fontId="13" fillId="5" borderId="3" xfId="1" applyFont="1" applyFill="1" applyBorder="1" applyAlignment="1">
      <alignment horizontal="center" vertical="center" wrapText="1"/>
    </xf>
    <xf numFmtId="0" fontId="13" fillId="5" borderId="3" xfId="1" applyFont="1" applyFill="1" applyBorder="1" applyAlignment="1">
      <alignment horizontal="center" vertical="center"/>
    </xf>
    <xf numFmtId="0" fontId="5" fillId="0" borderId="4" xfId="1" applyFont="1" applyBorder="1" applyAlignment="1">
      <alignment horizontal="left"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3" fillId="0" borderId="6" xfId="1" applyFont="1" applyBorder="1" applyAlignment="1">
      <alignment horizontal="center" vertical="center"/>
    </xf>
    <xf numFmtId="0" fontId="15" fillId="5" borderId="4" xfId="1" applyFont="1" applyFill="1" applyBorder="1" applyAlignment="1">
      <alignment horizontal="left" vertical="center" wrapText="1"/>
    </xf>
    <xf numFmtId="0" fontId="15" fillId="5" borderId="6" xfId="1" applyFont="1" applyFill="1" applyBorder="1" applyAlignment="1">
      <alignment horizontal="left" vertical="center"/>
    </xf>
    <xf numFmtId="0" fontId="13" fillId="0" borderId="10" xfId="1" applyFont="1" applyBorder="1" applyAlignment="1">
      <alignment horizontal="right" vertical="center"/>
    </xf>
    <xf numFmtId="0" fontId="13" fillId="0" borderId="1" xfId="1" applyFont="1" applyBorder="1" applyAlignment="1">
      <alignment horizontal="right" vertical="center"/>
    </xf>
    <xf numFmtId="0" fontId="13" fillId="0" borderId="1" xfId="1" applyFont="1" applyBorder="1" applyAlignment="1">
      <alignment horizontal="left" vertical="center"/>
    </xf>
    <xf numFmtId="0" fontId="13" fillId="0" borderId="11" xfId="1" applyFont="1" applyBorder="1" applyAlignment="1">
      <alignment horizontal="left" vertical="center"/>
    </xf>
    <xf numFmtId="0" fontId="13" fillId="0" borderId="11" xfId="1" applyFont="1" applyBorder="1" applyAlignment="1">
      <alignment horizontal="right" vertical="center"/>
    </xf>
    <xf numFmtId="49" fontId="13" fillId="0" borderId="20" xfId="1" applyNumberFormat="1" applyFont="1" applyBorder="1" applyAlignment="1">
      <alignment horizontal="right" vertical="center" wrapText="1"/>
    </xf>
    <xf numFmtId="49" fontId="13" fillId="0" borderId="21" xfId="1" applyNumberFormat="1" applyFont="1" applyBorder="1" applyAlignment="1">
      <alignment horizontal="right" vertical="center" wrapText="1"/>
    </xf>
    <xf numFmtId="0" fontId="13" fillId="5" borderId="4" xfId="1" applyFont="1" applyFill="1" applyBorder="1" applyAlignment="1">
      <alignment horizontal="center" vertical="center" wrapText="1"/>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5" fillId="5" borderId="7" xfId="1" applyFont="1" applyFill="1" applyBorder="1" applyAlignment="1">
      <alignment horizontal="left" vertical="center"/>
    </xf>
    <xf numFmtId="0" fontId="15" fillId="5" borderId="9" xfId="1" applyFont="1" applyFill="1" applyBorder="1" applyAlignment="1">
      <alignment horizontal="left" vertical="center"/>
    </xf>
    <xf numFmtId="0" fontId="15" fillId="5" borderId="10" xfId="1" applyFont="1" applyFill="1" applyBorder="1" applyAlignment="1">
      <alignment horizontal="left" vertical="center"/>
    </xf>
    <xf numFmtId="0" fontId="15" fillId="5" borderId="11" xfId="1" applyFont="1" applyFill="1" applyBorder="1" applyAlignment="1">
      <alignment horizontal="left" vertical="center"/>
    </xf>
    <xf numFmtId="0" fontId="5" fillId="0" borderId="0" xfId="1" applyFont="1" applyAlignment="1">
      <alignment horizontal="left" vertical="center"/>
    </xf>
    <xf numFmtId="0" fontId="25" fillId="0" borderId="2" xfId="1" applyFont="1" applyBorder="1" applyAlignment="1">
      <alignment horizontal="center" vertical="center"/>
    </xf>
    <xf numFmtId="0" fontId="30" fillId="0" borderId="0" xfId="1" applyFont="1" applyAlignment="1">
      <alignment horizontal="center" vertical="center"/>
    </xf>
    <xf numFmtId="0" fontId="18" fillId="0" borderId="0" xfId="1" applyFont="1" applyAlignment="1">
      <alignment horizontal="center" vertical="center"/>
    </xf>
    <xf numFmtId="176" fontId="5" fillId="0" borderId="0" xfId="1" applyNumberFormat="1" applyFont="1" applyAlignment="1">
      <alignment horizontal="left" vertical="center"/>
    </xf>
    <xf numFmtId="0" fontId="24" fillId="0" borderId="0" xfId="1" applyFont="1" applyAlignment="1">
      <alignment horizontal="left" vertical="center"/>
    </xf>
    <xf numFmtId="0" fontId="24" fillId="0" borderId="1" xfId="1" applyFont="1" applyBorder="1" applyAlignment="1">
      <alignment horizontal="left" vertical="center"/>
    </xf>
    <xf numFmtId="0" fontId="15" fillId="0" borderId="8" xfId="1" applyFont="1" applyBorder="1" applyAlignment="1">
      <alignment horizontal="left" vertical="center"/>
    </xf>
    <xf numFmtId="0" fontId="15" fillId="0" borderId="9" xfId="1" applyFont="1" applyBorder="1" applyAlignment="1">
      <alignment horizontal="left" vertical="center"/>
    </xf>
    <xf numFmtId="0" fontId="15" fillId="0" borderId="1" xfId="1" applyFont="1" applyBorder="1" applyAlignment="1">
      <alignment horizontal="left" vertical="center"/>
    </xf>
    <xf numFmtId="0" fontId="15" fillId="0" borderId="11" xfId="1" applyFont="1" applyBorder="1" applyAlignment="1">
      <alignment horizontal="left" vertical="center"/>
    </xf>
    <xf numFmtId="0" fontId="13" fillId="0" borderId="7"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7" xfId="1" applyFont="1" applyBorder="1" applyAlignment="1">
      <alignment horizontal="right" vertical="center"/>
    </xf>
    <xf numFmtId="0" fontId="13" fillId="0" borderId="9" xfId="1" applyFont="1" applyBorder="1" applyAlignment="1">
      <alignment horizontal="right" vertical="center"/>
    </xf>
    <xf numFmtId="0" fontId="19" fillId="4" borderId="7" xfId="1" applyFont="1" applyFill="1" applyBorder="1" applyAlignment="1">
      <alignment horizontal="center" vertical="center" wrapText="1"/>
    </xf>
    <xf numFmtId="0" fontId="19" fillId="4" borderId="9" xfId="1" applyFont="1" applyFill="1" applyBorder="1" applyAlignment="1">
      <alignment horizontal="center" vertical="center" wrapText="1"/>
    </xf>
    <xf numFmtId="0" fontId="19" fillId="4" borderId="10" xfId="1" applyFont="1" applyFill="1" applyBorder="1" applyAlignment="1">
      <alignment horizontal="center" vertical="center" wrapText="1"/>
    </xf>
    <xf numFmtId="0" fontId="19" fillId="4" borderId="11" xfId="1" applyFont="1" applyFill="1" applyBorder="1" applyAlignment="1">
      <alignment horizontal="center" vertical="center" wrapText="1"/>
    </xf>
    <xf numFmtId="49" fontId="13" fillId="0" borderId="99" xfId="1" applyNumberFormat="1" applyFont="1" applyBorder="1" applyAlignment="1">
      <alignment horizontal="right" vertical="center" wrapText="1"/>
    </xf>
    <xf numFmtId="49" fontId="13" fillId="0" borderId="22" xfId="1" applyNumberFormat="1" applyFont="1" applyBorder="1" applyAlignment="1">
      <alignment horizontal="right" vertical="center" wrapText="1"/>
    </xf>
    <xf numFmtId="0" fontId="13" fillId="5" borderId="7" xfId="1" applyFont="1" applyFill="1" applyBorder="1" applyAlignment="1">
      <alignment horizontal="center" vertical="center"/>
    </xf>
    <xf numFmtId="0" fontId="13" fillId="5" borderId="8" xfId="1" applyFont="1" applyFill="1" applyBorder="1" applyAlignment="1">
      <alignment horizontal="center" vertical="center"/>
    </xf>
    <xf numFmtId="0" fontId="13" fillId="5" borderId="9" xfId="1" applyFont="1" applyFill="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3" fillId="2" borderId="3" xfId="1" applyFont="1" applyFill="1" applyBorder="1" applyAlignment="1">
      <alignment horizontal="center" vertical="center" wrapText="1"/>
    </xf>
    <xf numFmtId="0" fontId="13" fillId="2" borderId="3" xfId="1" applyFont="1" applyFill="1" applyBorder="1" applyAlignment="1">
      <alignment horizontal="center" vertical="center"/>
    </xf>
    <xf numFmtId="0" fontId="13" fillId="4" borderId="4" xfId="1" applyFont="1" applyFill="1" applyBorder="1" applyAlignment="1">
      <alignment horizontal="center" vertical="center" wrapText="1"/>
    </xf>
    <xf numFmtId="0" fontId="13" fillId="4" borderId="5" xfId="1" applyFont="1" applyFill="1" applyBorder="1" applyAlignment="1">
      <alignment horizontal="center" vertical="center"/>
    </xf>
    <xf numFmtId="0" fontId="13" fillId="4" borderId="6" xfId="1" applyFont="1" applyFill="1" applyBorder="1" applyAlignment="1">
      <alignment horizontal="center" vertical="center"/>
    </xf>
    <xf numFmtId="49" fontId="5" fillId="0" borderId="4" xfId="1" applyNumberFormat="1" applyFont="1" applyBorder="1" applyAlignment="1">
      <alignment horizontal="left" vertical="center"/>
    </xf>
    <xf numFmtId="49" fontId="5" fillId="0" borderId="5" xfId="1" applyNumberFormat="1" applyFont="1" applyBorder="1" applyAlignment="1">
      <alignment horizontal="left" vertical="center"/>
    </xf>
    <xf numFmtId="49" fontId="5" fillId="0" borderId="6" xfId="1" applyNumberFormat="1" applyFont="1" applyBorder="1" applyAlignment="1">
      <alignment horizontal="left" vertical="center"/>
    </xf>
    <xf numFmtId="0" fontId="28" fillId="2" borderId="12" xfId="1" applyFont="1" applyFill="1" applyBorder="1" applyAlignment="1">
      <alignment horizontal="center" vertical="center"/>
    </xf>
    <xf numFmtId="0" fontId="28" fillId="2" borderId="13" xfId="1" applyFont="1" applyFill="1" applyBorder="1" applyAlignment="1">
      <alignment horizontal="center" vertical="center"/>
    </xf>
    <xf numFmtId="0" fontId="28" fillId="2" borderId="14" xfId="1" applyFont="1" applyFill="1" applyBorder="1" applyAlignment="1">
      <alignment horizontal="center" vertical="center"/>
    </xf>
    <xf numFmtId="0" fontId="13" fillId="0" borderId="4" xfId="1" applyFont="1" applyBorder="1" applyAlignment="1">
      <alignment horizontal="center" vertical="center" wrapText="1"/>
    </xf>
    <xf numFmtId="0" fontId="13" fillId="0" borderId="5"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3" fillId="4" borderId="3" xfId="1" applyFont="1" applyFill="1" applyBorder="1" applyAlignment="1">
      <alignment horizontal="center" vertical="center" wrapText="1"/>
    </xf>
    <xf numFmtId="0" fontId="14" fillId="4" borderId="3" xfId="0" applyFont="1" applyFill="1" applyBorder="1" applyAlignment="1">
      <alignment horizontal="center" vertical="center"/>
    </xf>
    <xf numFmtId="0" fontId="5" fillId="3" borderId="4" xfId="1" applyFont="1" applyFill="1" applyBorder="1" applyAlignment="1">
      <alignment horizontal="left" vertical="center"/>
    </xf>
    <xf numFmtId="0" fontId="5" fillId="3" borderId="5" xfId="1" applyFont="1" applyFill="1" applyBorder="1" applyAlignment="1">
      <alignment horizontal="left" vertical="center"/>
    </xf>
    <xf numFmtId="0" fontId="5" fillId="3" borderId="6" xfId="1" applyFont="1" applyFill="1" applyBorder="1" applyAlignment="1">
      <alignment horizontal="left" vertical="center"/>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66" fillId="6" borderId="8" xfId="1" applyFont="1" applyFill="1" applyBorder="1" applyAlignment="1">
      <alignment horizontal="left" vertical="center" wrapText="1"/>
    </xf>
    <xf numFmtId="0" fontId="66" fillId="6" borderId="9" xfId="1" applyFont="1" applyFill="1" applyBorder="1" applyAlignment="1">
      <alignment horizontal="left" vertical="center" wrapText="1"/>
    </xf>
    <xf numFmtId="0" fontId="5" fillId="2" borderId="10" xfId="1" applyFont="1" applyFill="1" applyBorder="1" applyAlignment="1">
      <alignment horizontal="left" vertical="center"/>
    </xf>
    <xf numFmtId="0" fontId="5" fillId="2" borderId="1" xfId="1" applyFont="1" applyFill="1" applyBorder="1" applyAlignment="1">
      <alignment horizontal="left" vertical="center"/>
    </xf>
    <xf numFmtId="0" fontId="5" fillId="2" borderId="5" xfId="1" applyFont="1" applyFill="1" applyBorder="1" applyAlignment="1">
      <alignment horizontal="left" vertical="center"/>
    </xf>
    <xf numFmtId="0" fontId="5" fillId="2" borderId="6" xfId="1" applyFont="1" applyFill="1" applyBorder="1" applyAlignment="1">
      <alignment horizontal="left" vertical="center"/>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0" borderId="7"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10" xfId="0" applyFont="1" applyBorder="1" applyAlignment="1">
      <alignment horizontal="center" vertical="center" textRotation="255"/>
    </xf>
    <xf numFmtId="0" fontId="11" fillId="2" borderId="3" xfId="1" applyFont="1" applyFill="1" applyBorder="1" applyAlignment="1">
      <alignment horizontal="center" vertical="center"/>
    </xf>
    <xf numFmtId="0" fontId="13" fillId="2" borderId="4" xfId="1" applyFont="1" applyFill="1" applyBorder="1" applyAlignment="1">
      <alignment horizontal="left" vertical="center"/>
    </xf>
    <xf numFmtId="0" fontId="13" fillId="2" borderId="5" xfId="1" applyFont="1" applyFill="1" applyBorder="1" applyAlignment="1">
      <alignment horizontal="left" vertical="center"/>
    </xf>
    <xf numFmtId="0" fontId="13" fillId="2" borderId="6" xfId="1" applyFont="1" applyFill="1" applyBorder="1" applyAlignment="1">
      <alignment horizontal="left"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11" fillId="2" borderId="4" xfId="1" applyFont="1" applyFill="1" applyBorder="1" applyAlignment="1">
      <alignment horizontal="left" vertical="center"/>
    </xf>
    <xf numFmtId="0" fontId="5" fillId="2" borderId="7" xfId="1" applyFont="1" applyFill="1" applyBorder="1" applyAlignment="1">
      <alignment horizontal="center" vertical="center" wrapText="1"/>
    </xf>
    <xf numFmtId="0" fontId="5" fillId="2" borderId="0" xfId="1" applyFont="1" applyFill="1" applyAlignment="1">
      <alignment horizontal="center" vertical="center"/>
    </xf>
    <xf numFmtId="0" fontId="5" fillId="2" borderId="1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 xfId="1" applyFont="1" applyFill="1" applyBorder="1" applyAlignment="1">
      <alignment horizontal="center" vertical="center"/>
    </xf>
    <xf numFmtId="0" fontId="66" fillId="6" borderId="0" xfId="1" applyFont="1" applyFill="1" applyAlignment="1">
      <alignment horizontal="left" vertical="center" wrapText="1"/>
    </xf>
    <xf numFmtId="0" fontId="66" fillId="6" borderId="17" xfId="1" applyFont="1" applyFill="1" applyBorder="1" applyAlignment="1">
      <alignment horizontal="left" vertical="center" wrapText="1"/>
    </xf>
    <xf numFmtId="0" fontId="66" fillId="6" borderId="1" xfId="1" applyFont="1" applyFill="1" applyBorder="1" applyAlignment="1">
      <alignment horizontal="left" vertical="center" wrapText="1"/>
    </xf>
    <xf numFmtId="0" fontId="66" fillId="6" borderId="11" xfId="1" applyFont="1" applyFill="1" applyBorder="1" applyAlignment="1">
      <alignment horizontal="left" vertical="center" wrapText="1"/>
    </xf>
    <xf numFmtId="0" fontId="5" fillId="0" borderId="19" xfId="0" applyFont="1" applyBorder="1" applyAlignment="1">
      <alignment horizontal="center" vertical="center" textRotation="255"/>
    </xf>
    <xf numFmtId="0" fontId="5" fillId="0" borderId="15" xfId="0" applyFont="1" applyBorder="1" applyAlignment="1">
      <alignment horizontal="center" vertical="center" textRotation="255"/>
    </xf>
    <xf numFmtId="0" fontId="66" fillId="6" borderId="8" xfId="1" applyFont="1" applyFill="1" applyBorder="1" applyAlignment="1">
      <alignment horizontal="left" vertical="center"/>
    </xf>
    <xf numFmtId="0" fontId="66" fillId="6" borderId="9" xfId="1" applyFont="1" applyFill="1" applyBorder="1" applyAlignment="1">
      <alignment horizontal="left" vertical="center"/>
    </xf>
    <xf numFmtId="0" fontId="18" fillId="0" borderId="4" xfId="1" applyFont="1" applyBorder="1" applyAlignment="1">
      <alignment horizontal="left" vertical="center"/>
    </xf>
    <xf numFmtId="0" fontId="18" fillId="0" borderId="5" xfId="1" applyFont="1" applyBorder="1" applyAlignment="1">
      <alignment horizontal="left" vertical="center"/>
    </xf>
    <xf numFmtId="0" fontId="18" fillId="0" borderId="6" xfId="1" applyFont="1" applyBorder="1" applyAlignment="1">
      <alignment horizontal="left" vertical="center"/>
    </xf>
    <xf numFmtId="0" fontId="5" fillId="0" borderId="10" xfId="1" applyFont="1" applyBorder="1" applyAlignment="1">
      <alignment horizontal="left" vertical="center"/>
    </xf>
    <xf numFmtId="0" fontId="5" fillId="0" borderId="1" xfId="1" applyFont="1" applyBorder="1" applyAlignment="1">
      <alignment horizontal="left"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xf>
    <xf numFmtId="0" fontId="13" fillId="0" borderId="5" xfId="1" applyFont="1" applyBorder="1" applyAlignment="1">
      <alignment horizontal="left" vertical="center"/>
    </xf>
    <xf numFmtId="0" fontId="14" fillId="0" borderId="4" xfId="0" applyFont="1" applyBorder="1" applyAlignment="1">
      <alignment horizontal="left" vertical="top"/>
    </xf>
    <xf numFmtId="0" fontId="14" fillId="0" borderId="5" xfId="0" applyFont="1" applyBorder="1">
      <alignment vertical="center"/>
    </xf>
    <xf numFmtId="0" fontId="14" fillId="0" borderId="6" xfId="0" applyFont="1" applyBorder="1">
      <alignment vertical="center"/>
    </xf>
    <xf numFmtId="0" fontId="29" fillId="0" borderId="4" xfId="1" applyFont="1" applyBorder="1" applyAlignment="1">
      <alignment horizontal="center" vertical="center"/>
    </xf>
    <xf numFmtId="0" fontId="29" fillId="0" borderId="5" xfId="1" applyFont="1" applyBorder="1" applyAlignment="1">
      <alignment horizontal="center" vertical="center"/>
    </xf>
    <xf numFmtId="0" fontId="29" fillId="0" borderId="6" xfId="1" applyFont="1" applyBorder="1" applyAlignment="1">
      <alignment horizontal="center" vertical="center"/>
    </xf>
    <xf numFmtId="0" fontId="10" fillId="3" borderId="4" xfId="1" applyFont="1" applyFill="1" applyBorder="1" applyAlignment="1">
      <alignment horizontal="left" vertical="center"/>
    </xf>
    <xf numFmtId="0" fontId="10" fillId="3" borderId="5" xfId="1" applyFont="1" applyFill="1" applyBorder="1" applyAlignment="1">
      <alignment horizontal="left" vertical="center"/>
    </xf>
    <xf numFmtId="49" fontId="5" fillId="3" borderId="5" xfId="1" applyNumberFormat="1" applyFont="1" applyFill="1" applyBorder="1" applyAlignment="1">
      <alignment horizontal="left" vertical="center"/>
    </xf>
    <xf numFmtId="49" fontId="5" fillId="3" borderId="6" xfId="1" applyNumberFormat="1" applyFont="1" applyFill="1" applyBorder="1" applyAlignment="1">
      <alignment horizontal="left" vertical="center"/>
    </xf>
    <xf numFmtId="0" fontId="5" fillId="0" borderId="11" xfId="1" applyFont="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15" xfId="0" applyFont="1" applyBorder="1" applyAlignment="1">
      <alignment horizontal="center" vertical="center" textRotation="255"/>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65" fillId="6" borderId="4" xfId="1" applyFont="1" applyFill="1" applyBorder="1" applyAlignment="1">
      <alignment horizontal="left" vertical="center" wrapText="1"/>
    </xf>
    <xf numFmtId="0" fontId="65" fillId="6" borderId="5" xfId="1" applyFont="1" applyFill="1" applyBorder="1" applyAlignment="1">
      <alignment horizontal="left" vertical="center" wrapText="1"/>
    </xf>
    <xf numFmtId="0" fontId="5" fillId="0" borderId="18" xfId="0" applyFont="1" applyBorder="1" applyAlignment="1">
      <alignment horizontal="center" vertical="center" textRotation="255"/>
    </xf>
    <xf numFmtId="0" fontId="18" fillId="3" borderId="4" xfId="1" applyFont="1" applyFill="1" applyBorder="1" applyAlignment="1">
      <alignment horizontal="left" vertical="center"/>
    </xf>
    <xf numFmtId="0" fontId="18" fillId="3" borderId="5" xfId="1" applyFont="1" applyFill="1" applyBorder="1" applyAlignment="1">
      <alignment horizontal="left" vertical="center"/>
    </xf>
    <xf numFmtId="0" fontId="18" fillId="3" borderId="6" xfId="1" applyFont="1" applyFill="1" applyBorder="1" applyAlignment="1">
      <alignment horizontal="left" vertical="center"/>
    </xf>
    <xf numFmtId="0" fontId="4" fillId="3" borderId="4" xfId="1" applyFont="1" applyFill="1" applyBorder="1" applyAlignment="1">
      <alignment horizontal="left" vertical="center"/>
    </xf>
    <xf numFmtId="0" fontId="4" fillId="3" borderId="5" xfId="1" applyFont="1" applyFill="1" applyBorder="1" applyAlignment="1">
      <alignment horizontal="left" vertical="center"/>
    </xf>
    <xf numFmtId="0" fontId="4" fillId="3" borderId="6" xfId="1" applyFont="1" applyFill="1" applyBorder="1" applyAlignment="1">
      <alignment horizontal="left" vertical="center"/>
    </xf>
    <xf numFmtId="49" fontId="18" fillId="0" borderId="4" xfId="0" applyNumberFormat="1" applyFont="1" applyBorder="1" applyAlignment="1">
      <alignment horizontal="left" vertical="center"/>
    </xf>
    <xf numFmtId="0" fontId="31" fillId="3" borderId="0" xfId="1" applyFont="1" applyFill="1" applyAlignment="1">
      <alignment horizontal="center" vertical="center"/>
    </xf>
    <xf numFmtId="0" fontId="18" fillId="3" borderId="0" xfId="1" applyFont="1" applyFill="1" applyAlignment="1">
      <alignment horizontal="center" vertical="center"/>
    </xf>
    <xf numFmtId="0" fontId="18" fillId="3" borderId="0" xfId="1" applyFont="1" applyFill="1" applyAlignment="1">
      <alignment horizontal="left" vertical="center"/>
    </xf>
    <xf numFmtId="0" fontId="28" fillId="3" borderId="0" xfId="1" applyFont="1" applyFill="1" applyAlignment="1">
      <alignment horizontal="center" vertical="center"/>
    </xf>
    <xf numFmtId="0" fontId="40" fillId="3" borderId="4" xfId="0" applyFont="1" applyFill="1" applyBorder="1" applyAlignment="1">
      <alignment horizontal="left" vertical="center"/>
    </xf>
    <xf numFmtId="0" fontId="40" fillId="3" borderId="5" xfId="0" applyFont="1" applyFill="1" applyBorder="1" applyAlignment="1">
      <alignment horizontal="left" vertical="center"/>
    </xf>
    <xf numFmtId="0" fontId="40" fillId="3" borderId="6" xfId="0" applyFont="1" applyFill="1" applyBorder="1" applyAlignment="1">
      <alignment horizontal="left" vertical="center"/>
    </xf>
    <xf numFmtId="0" fontId="49" fillId="0" borderId="0" xfId="0" applyFont="1" applyAlignment="1">
      <alignment horizontal="center" vertical="center" wrapText="1"/>
    </xf>
    <xf numFmtId="14" fontId="11" fillId="5" borderId="12" xfId="0" applyNumberFormat="1" applyFont="1" applyFill="1" applyBorder="1" applyAlignment="1">
      <alignment horizontal="right" vertical="center"/>
    </xf>
    <xf numFmtId="14" fontId="11" fillId="5" borderId="13" xfId="0" applyNumberFormat="1" applyFont="1" applyFill="1" applyBorder="1" applyAlignment="1">
      <alignment horizontal="right" vertical="center"/>
    </xf>
    <xf numFmtId="14" fontId="11" fillId="5" borderId="29" xfId="0" applyNumberFormat="1" applyFont="1" applyFill="1" applyBorder="1" applyAlignment="1">
      <alignment horizontal="right" vertical="center"/>
    </xf>
    <xf numFmtId="49" fontId="18" fillId="0" borderId="13" xfId="0" applyNumberFormat="1"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1" fillId="5" borderId="24"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1" fillId="5" borderId="36"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1" fillId="5" borderId="48" xfId="0" applyFont="1" applyFill="1" applyBorder="1" applyAlignment="1">
      <alignment horizontal="center" vertical="center" wrapText="1"/>
    </xf>
    <xf numFmtId="0" fontId="11" fillId="5" borderId="49" xfId="0" applyFont="1" applyFill="1" applyBorder="1" applyAlignment="1">
      <alignment horizontal="center" vertical="center" wrapText="1"/>
    </xf>
    <xf numFmtId="0" fontId="11" fillId="5" borderId="31" xfId="0" applyFont="1" applyFill="1" applyBorder="1" applyAlignment="1">
      <alignment horizontal="left" vertical="center" wrapText="1"/>
    </xf>
    <xf numFmtId="0" fontId="11" fillId="5" borderId="30"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1" fillId="5" borderId="32" xfId="0" applyFont="1" applyFill="1" applyBorder="1" applyAlignment="1">
      <alignment horizontal="left" vertical="center"/>
    </xf>
    <xf numFmtId="0" fontId="11" fillId="5" borderId="33" xfId="0" applyFont="1" applyFill="1" applyBorder="1" applyAlignment="1">
      <alignment horizontal="left" vertical="center"/>
    </xf>
    <xf numFmtId="0" fontId="11" fillId="5" borderId="34" xfId="0" applyFont="1" applyFill="1" applyBorder="1" applyAlignment="1">
      <alignment horizontal="left" vertical="center"/>
    </xf>
    <xf numFmtId="0" fontId="18" fillId="0" borderId="32" xfId="0" applyFont="1" applyBorder="1" applyAlignment="1">
      <alignment horizontal="left" vertical="center"/>
    </xf>
    <xf numFmtId="0" fontId="18" fillId="0" borderId="33" xfId="0" applyFont="1" applyBorder="1" applyAlignment="1">
      <alignment horizontal="left" vertical="center"/>
    </xf>
    <xf numFmtId="0" fontId="18" fillId="0" borderId="34" xfId="0" applyFont="1" applyBorder="1" applyAlignment="1">
      <alignment horizontal="left" vertical="center"/>
    </xf>
    <xf numFmtId="14" fontId="11" fillId="5" borderId="32" xfId="0" applyNumberFormat="1" applyFont="1" applyFill="1" applyBorder="1" applyAlignment="1">
      <alignment horizontal="left" vertical="center"/>
    </xf>
    <xf numFmtId="14" fontId="11" fillId="5" borderId="34" xfId="0" applyNumberFormat="1" applyFont="1" applyFill="1" applyBorder="1" applyAlignment="1">
      <alignment horizontal="left" vertical="center"/>
    </xf>
    <xf numFmtId="0" fontId="18" fillId="0" borderId="35" xfId="0" applyFont="1" applyBorder="1" applyAlignment="1">
      <alignment horizontal="left" vertical="center"/>
    </xf>
    <xf numFmtId="14" fontId="11" fillId="5" borderId="37" xfId="0" applyNumberFormat="1" applyFont="1" applyFill="1" applyBorder="1" applyAlignment="1">
      <alignment horizontal="left" vertical="center"/>
    </xf>
    <xf numFmtId="14" fontId="11" fillId="5" borderId="38" xfId="0" applyNumberFormat="1" applyFont="1" applyFill="1" applyBorder="1" applyAlignment="1">
      <alignment horizontal="left" vertical="center"/>
    </xf>
    <xf numFmtId="14" fontId="11" fillId="5" borderId="39" xfId="0" applyNumberFormat="1" applyFont="1" applyFill="1" applyBorder="1" applyAlignment="1">
      <alignment horizontal="left" vertical="center"/>
    </xf>
    <xf numFmtId="14" fontId="18" fillId="0" borderId="37" xfId="0" applyNumberFormat="1" applyFont="1" applyBorder="1" applyAlignment="1">
      <alignment horizontal="left" vertical="center"/>
    </xf>
    <xf numFmtId="14" fontId="18" fillId="0" borderId="38" xfId="0" applyNumberFormat="1" applyFont="1" applyBorder="1" applyAlignment="1">
      <alignment horizontal="left" vertical="center"/>
    </xf>
    <xf numFmtId="14" fontId="18" fillId="0" borderId="39" xfId="0" applyNumberFormat="1" applyFont="1" applyBorder="1" applyAlignment="1">
      <alignment horizontal="left" vertical="center"/>
    </xf>
    <xf numFmtId="0" fontId="18" fillId="0" borderId="37" xfId="0" applyFont="1" applyBorder="1" applyAlignment="1">
      <alignment horizontal="left" vertical="center"/>
    </xf>
    <xf numFmtId="0" fontId="18" fillId="0" borderId="38" xfId="0" applyFont="1" applyBorder="1" applyAlignment="1">
      <alignment horizontal="left" vertical="center"/>
    </xf>
    <xf numFmtId="0" fontId="18" fillId="0" borderId="39" xfId="0" applyFont="1" applyBorder="1" applyAlignment="1">
      <alignment horizontal="left" vertical="center"/>
    </xf>
    <xf numFmtId="0" fontId="11" fillId="5" borderId="37" xfId="0" applyFont="1" applyFill="1" applyBorder="1" applyAlignment="1">
      <alignment horizontal="left" vertical="center"/>
    </xf>
    <xf numFmtId="0" fontId="11" fillId="5" borderId="39" xfId="0" applyFont="1" applyFill="1" applyBorder="1" applyAlignment="1">
      <alignment horizontal="left" vertical="center"/>
    </xf>
    <xf numFmtId="0" fontId="18" fillId="0" borderId="10" xfId="0" applyFont="1" applyBorder="1" applyAlignment="1">
      <alignment horizontal="left" vertical="center"/>
    </xf>
    <xf numFmtId="0" fontId="18" fillId="0" borderId="1" xfId="0" applyFont="1" applyBorder="1" applyAlignment="1">
      <alignment horizontal="left" vertical="center"/>
    </xf>
    <xf numFmtId="0" fontId="18" fillId="0" borderId="40" xfId="0" applyFont="1" applyBorder="1" applyAlignment="1">
      <alignment horizontal="left" vertical="center"/>
    </xf>
    <xf numFmtId="14" fontId="50" fillId="0" borderId="16" xfId="0" applyNumberFormat="1" applyFont="1" applyBorder="1" applyAlignment="1">
      <alignment horizontal="center" vertical="center"/>
    </xf>
    <xf numFmtId="14" fontId="50" fillId="0" borderId="47" xfId="0" applyNumberFormat="1" applyFont="1" applyBorder="1" applyAlignment="1">
      <alignment horizontal="center" vertical="center"/>
    </xf>
    <xf numFmtId="14" fontId="50" fillId="0" borderId="10" xfId="0" applyNumberFormat="1" applyFont="1" applyBorder="1" applyAlignment="1">
      <alignment horizontal="center" vertical="center"/>
    </xf>
    <xf numFmtId="14" fontId="50" fillId="0" borderId="40" xfId="0" applyNumberFormat="1" applyFont="1" applyBorder="1" applyAlignment="1">
      <alignment horizontal="center" vertical="center"/>
    </xf>
    <xf numFmtId="14" fontId="11" fillId="5" borderId="51" xfId="0" applyNumberFormat="1" applyFont="1" applyFill="1" applyBorder="1" applyAlignment="1">
      <alignment horizontal="left" vertical="center"/>
    </xf>
    <xf numFmtId="14" fontId="11" fillId="5" borderId="52" xfId="0" applyNumberFormat="1" applyFont="1" applyFill="1" applyBorder="1" applyAlignment="1">
      <alignment horizontal="left" vertical="center"/>
    </xf>
    <xf numFmtId="14" fontId="11" fillId="5" borderId="53" xfId="0" applyNumberFormat="1" applyFont="1" applyFill="1" applyBorder="1" applyAlignment="1">
      <alignment horizontal="left" vertical="center"/>
    </xf>
    <xf numFmtId="14" fontId="18" fillId="0" borderId="51" xfId="0" applyNumberFormat="1" applyFont="1" applyBorder="1" applyAlignment="1">
      <alignment horizontal="left" vertical="center"/>
    </xf>
    <xf numFmtId="14" fontId="18" fillId="0" borderId="52" xfId="0" applyNumberFormat="1" applyFont="1" applyBorder="1" applyAlignment="1">
      <alignment horizontal="left" vertical="center"/>
    </xf>
    <xf numFmtId="14" fontId="18" fillId="0" borderId="53" xfId="0" applyNumberFormat="1" applyFont="1" applyBorder="1" applyAlignment="1">
      <alignment horizontal="left" vertical="center"/>
    </xf>
    <xf numFmtId="14" fontId="18" fillId="0" borderId="7" xfId="0" applyNumberFormat="1" applyFont="1" applyBorder="1" applyAlignment="1">
      <alignment horizontal="left" vertical="center" wrapText="1"/>
    </xf>
    <xf numFmtId="14" fontId="18" fillId="0" borderId="9" xfId="0" applyNumberFormat="1" applyFont="1" applyBorder="1" applyAlignment="1">
      <alignment horizontal="left" vertical="center" wrapText="1"/>
    </xf>
    <xf numFmtId="14" fontId="18" fillId="0" borderId="50" xfId="0" applyNumberFormat="1" applyFont="1" applyBorder="1" applyAlignment="1">
      <alignment horizontal="left" vertical="center" wrapText="1"/>
    </xf>
    <xf numFmtId="14" fontId="18" fillId="0" borderId="49" xfId="0" applyNumberFormat="1" applyFont="1" applyBorder="1" applyAlignment="1">
      <alignment horizontal="left" vertical="center" wrapText="1"/>
    </xf>
    <xf numFmtId="0" fontId="11" fillId="5" borderId="41" xfId="0" applyFont="1" applyFill="1" applyBorder="1" applyAlignment="1">
      <alignment horizontal="left" vertical="center"/>
    </xf>
    <xf numFmtId="0" fontId="11" fillId="5" borderId="42" xfId="0" applyFont="1" applyFill="1" applyBorder="1" applyAlignment="1">
      <alignment horizontal="left" vertical="center"/>
    </xf>
    <xf numFmtId="0" fontId="11" fillId="5" borderId="43" xfId="0" applyFont="1" applyFill="1" applyBorder="1" applyAlignment="1">
      <alignment horizontal="left" vertical="center"/>
    </xf>
    <xf numFmtId="0" fontId="18" fillId="0" borderId="41" xfId="0" applyFont="1" applyBorder="1" applyAlignment="1">
      <alignment horizontal="left" vertical="center"/>
    </xf>
    <xf numFmtId="0" fontId="18" fillId="0" borderId="42" xfId="0" applyFont="1" applyBorder="1" applyAlignment="1">
      <alignment horizontal="left" vertical="center"/>
    </xf>
    <xf numFmtId="0" fontId="18" fillId="0" borderId="43" xfId="0" applyFont="1" applyBorder="1" applyAlignment="1">
      <alignment horizontal="left" vertical="center"/>
    </xf>
    <xf numFmtId="0" fontId="11" fillId="5" borderId="44" xfId="0" applyFont="1" applyFill="1" applyBorder="1" applyAlignment="1">
      <alignment horizontal="left" vertical="center"/>
    </xf>
    <xf numFmtId="0" fontId="11" fillId="5" borderId="45" xfId="0" applyFont="1" applyFill="1" applyBorder="1" applyAlignment="1">
      <alignment horizontal="left" vertical="center"/>
    </xf>
    <xf numFmtId="0" fontId="18" fillId="0" borderId="44" xfId="0" applyFont="1" applyBorder="1" applyAlignment="1">
      <alignment horizontal="left" vertical="center"/>
    </xf>
    <xf numFmtId="0" fontId="18" fillId="0" borderId="46" xfId="0" applyFont="1" applyBorder="1" applyAlignment="1">
      <alignment horizontal="left" vertical="center"/>
    </xf>
    <xf numFmtId="0" fontId="18" fillId="0" borderId="45" xfId="0" applyFont="1" applyBorder="1" applyAlignment="1">
      <alignment horizontal="left" vertical="center"/>
    </xf>
    <xf numFmtId="14" fontId="50" fillId="0" borderId="31" xfId="0" applyNumberFormat="1" applyFont="1" applyBorder="1" applyAlignment="1">
      <alignment horizontal="center" vertical="center"/>
    </xf>
    <xf numFmtId="14" fontId="50" fillId="0" borderId="26" xfId="0" applyNumberFormat="1" applyFont="1" applyBorder="1" applyAlignment="1">
      <alignment horizontal="center" vertical="center"/>
    </xf>
    <xf numFmtId="14" fontId="50" fillId="0" borderId="50" xfId="0" applyNumberFormat="1" applyFont="1" applyBorder="1" applyAlignment="1">
      <alignment horizontal="center" vertical="center"/>
    </xf>
    <xf numFmtId="14" fontId="50" fillId="0" borderId="54" xfId="0" applyNumberFormat="1" applyFont="1" applyBorder="1" applyAlignment="1">
      <alignment horizontal="center" vertical="center"/>
    </xf>
    <xf numFmtId="0" fontId="11" fillId="5" borderId="51" xfId="0" applyFont="1" applyFill="1" applyBorder="1" applyAlignment="1">
      <alignment horizontal="left" vertical="center"/>
    </xf>
    <xf numFmtId="0" fontId="11" fillId="5" borderId="52" xfId="0" applyFont="1" applyFill="1" applyBorder="1" applyAlignment="1">
      <alignment horizontal="left" vertical="center"/>
    </xf>
    <xf numFmtId="0" fontId="11" fillId="5" borderId="53" xfId="0" applyFont="1" applyFill="1" applyBorder="1" applyAlignment="1">
      <alignment horizontal="left" vertical="center"/>
    </xf>
    <xf numFmtId="0" fontId="18" fillId="0" borderId="51" xfId="0" applyFont="1" applyBorder="1" applyAlignment="1">
      <alignment horizontal="left" vertical="center"/>
    </xf>
    <xf numFmtId="0" fontId="18" fillId="0" borderId="52" xfId="0" applyFont="1" applyBorder="1" applyAlignment="1">
      <alignment horizontal="left" vertical="center"/>
    </xf>
    <xf numFmtId="0" fontId="18" fillId="0" borderId="53" xfId="0" applyFont="1" applyBorder="1" applyAlignment="1">
      <alignment horizontal="left" vertical="center"/>
    </xf>
    <xf numFmtId="0" fontId="19" fillId="5" borderId="32" xfId="0" applyFont="1" applyFill="1" applyBorder="1" applyAlignment="1">
      <alignment horizontal="left" vertical="center"/>
    </xf>
    <xf numFmtId="0" fontId="19" fillId="5" borderId="34" xfId="0" applyFont="1" applyFill="1" applyBorder="1" applyAlignment="1">
      <alignment horizontal="left" vertical="center"/>
    </xf>
    <xf numFmtId="0" fontId="11" fillId="5" borderId="59" xfId="1" applyFont="1" applyFill="1" applyBorder="1" applyAlignment="1">
      <alignment horizontal="left" vertical="center" wrapText="1"/>
    </xf>
    <xf numFmtId="0" fontId="11" fillId="5" borderId="5" xfId="1" applyFont="1" applyFill="1" applyBorder="1" applyAlignment="1">
      <alignment horizontal="left" vertical="center"/>
    </xf>
    <xf numFmtId="0" fontId="11" fillId="5" borderId="6" xfId="1" applyFont="1" applyFill="1" applyBorder="1" applyAlignment="1">
      <alignment horizontal="left" vertical="center"/>
    </xf>
    <xf numFmtId="49" fontId="18" fillId="0" borderId="4" xfId="1" applyNumberFormat="1" applyFont="1" applyBorder="1" applyAlignment="1">
      <alignment horizontal="left" vertical="center"/>
    </xf>
    <xf numFmtId="49" fontId="18" fillId="0" borderId="37" xfId="1" applyNumberFormat="1" applyFont="1" applyBorder="1" applyAlignment="1">
      <alignment horizontal="left" vertical="center"/>
    </xf>
    <xf numFmtId="0" fontId="18" fillId="0" borderId="38" xfId="1" applyFont="1" applyBorder="1" applyAlignment="1">
      <alignment horizontal="left" vertical="center"/>
    </xf>
    <xf numFmtId="0" fontId="18" fillId="0" borderId="60" xfId="1" applyFont="1" applyBorder="1" applyAlignment="1">
      <alignment horizontal="left" vertical="center"/>
    </xf>
    <xf numFmtId="14" fontId="11" fillId="5" borderId="33" xfId="0" applyNumberFormat="1" applyFont="1" applyFill="1" applyBorder="1" applyAlignment="1">
      <alignment horizontal="left" vertical="center"/>
    </xf>
    <xf numFmtId="0" fontId="11" fillId="5" borderId="61" xfId="1" applyFont="1" applyFill="1" applyBorder="1" applyAlignment="1">
      <alignment horizontal="left" vertical="center"/>
    </xf>
    <xf numFmtId="0" fontId="11" fillId="5" borderId="42" xfId="1" applyFont="1" applyFill="1" applyBorder="1" applyAlignment="1">
      <alignment horizontal="left" vertical="center"/>
    </xf>
    <xf numFmtId="0" fontId="11" fillId="5" borderId="43" xfId="1" applyFont="1" applyFill="1" applyBorder="1" applyAlignment="1">
      <alignment horizontal="left" vertical="center"/>
    </xf>
    <xf numFmtId="0" fontId="18" fillId="0" borderId="41" xfId="1" applyFont="1" applyBorder="1" applyAlignment="1">
      <alignment horizontal="left" vertical="center"/>
    </xf>
    <xf numFmtId="0" fontId="18" fillId="0" borderId="42" xfId="1" applyFont="1" applyBorder="1" applyAlignment="1">
      <alignment horizontal="left" vertical="center"/>
    </xf>
    <xf numFmtId="0" fontId="18" fillId="0" borderId="43" xfId="1" applyFont="1" applyBorder="1" applyAlignment="1">
      <alignment horizontal="left" vertical="center"/>
    </xf>
    <xf numFmtId="0" fontId="18" fillId="0" borderId="62" xfId="1" applyFont="1" applyBorder="1" applyAlignment="1">
      <alignment horizontal="left" vertical="center"/>
    </xf>
    <xf numFmtId="0" fontId="18" fillId="0" borderId="50" xfId="0" applyFont="1" applyBorder="1" applyAlignment="1">
      <alignment horizontal="left" vertical="center"/>
    </xf>
    <xf numFmtId="0" fontId="18" fillId="0" borderId="98" xfId="0" applyFont="1" applyBorder="1" applyAlignment="1">
      <alignment horizontal="left" vertical="center"/>
    </xf>
    <xf numFmtId="0" fontId="18" fillId="0" borderId="54" xfId="0" applyFont="1" applyBorder="1" applyAlignment="1">
      <alignment horizontal="left" vertical="center"/>
    </xf>
    <xf numFmtId="0" fontId="11" fillId="5" borderId="55" xfId="1" applyFont="1" applyFill="1" applyBorder="1" applyAlignment="1">
      <alignment horizontal="left" vertical="center"/>
    </xf>
    <xf numFmtId="0" fontId="11" fillId="5" borderId="56" xfId="1" applyFont="1" applyFill="1" applyBorder="1" applyAlignment="1">
      <alignment horizontal="left" vertical="center"/>
    </xf>
    <xf numFmtId="0" fontId="11" fillId="5" borderId="57" xfId="1" applyFont="1" applyFill="1" applyBorder="1" applyAlignment="1">
      <alignment horizontal="left" vertical="center"/>
    </xf>
    <xf numFmtId="0" fontId="18" fillId="0" borderId="58" xfId="1" applyFont="1" applyBorder="1" applyAlignment="1">
      <alignment horizontal="left" vertical="center"/>
    </xf>
    <xf numFmtId="0" fontId="18" fillId="0" borderId="56" xfId="1" applyFont="1" applyBorder="1" applyAlignment="1">
      <alignment horizontal="left" vertical="center"/>
    </xf>
    <xf numFmtId="0" fontId="18" fillId="0" borderId="57" xfId="1" applyFont="1" applyBorder="1" applyAlignment="1">
      <alignment horizontal="left" vertical="center"/>
    </xf>
    <xf numFmtId="0" fontId="18" fillId="0" borderId="100" xfId="1" applyFont="1" applyBorder="1" applyAlignment="1">
      <alignment horizontal="left" vertical="center"/>
    </xf>
    <xf numFmtId="49" fontId="18" fillId="0" borderId="41" xfId="1" applyNumberFormat="1" applyFont="1" applyBorder="1" applyAlignment="1">
      <alignment horizontal="left" vertical="center"/>
    </xf>
    <xf numFmtId="0" fontId="18" fillId="0" borderId="101" xfId="1" applyFont="1" applyBorder="1" applyAlignment="1">
      <alignment horizontal="left" vertical="center"/>
    </xf>
    <xf numFmtId="14" fontId="18" fillId="0" borderId="50" xfId="0" applyNumberFormat="1" applyFont="1" applyBorder="1" applyAlignment="1">
      <alignment horizontal="left" vertical="center"/>
    </xf>
    <xf numFmtId="14" fontId="18" fillId="0" borderId="49" xfId="0" applyNumberFormat="1" applyFont="1" applyBorder="1" applyAlignment="1">
      <alignment horizontal="left" vertical="center"/>
    </xf>
    <xf numFmtId="0" fontId="11" fillId="0" borderId="51" xfId="0" applyFont="1" applyBorder="1" applyAlignment="1">
      <alignment horizontal="left" vertical="center"/>
    </xf>
    <xf numFmtId="0" fontId="11" fillId="0" borderId="52" xfId="0" applyFont="1" applyBorder="1" applyAlignment="1">
      <alignment horizontal="left" vertical="center"/>
    </xf>
    <xf numFmtId="0" fontId="11" fillId="0" borderId="53" xfId="0" applyFont="1" applyBorder="1" applyAlignment="1">
      <alignment horizontal="left" vertical="center"/>
    </xf>
    <xf numFmtId="0" fontId="19" fillId="5" borderId="32" xfId="0" applyFont="1" applyFill="1" applyBorder="1" applyAlignment="1">
      <alignment horizontal="left" vertical="center" wrapText="1"/>
    </xf>
    <xf numFmtId="0" fontId="19" fillId="5" borderId="34" xfId="0" applyFont="1" applyFill="1" applyBorder="1" applyAlignment="1">
      <alignment horizontal="left" vertical="center" wrapText="1"/>
    </xf>
    <xf numFmtId="0" fontId="11" fillId="5" borderId="63" xfId="1" applyFont="1" applyFill="1" applyBorder="1" applyAlignment="1">
      <alignment horizontal="left" vertical="center"/>
    </xf>
    <xf numFmtId="0" fontId="11" fillId="5" borderId="38" xfId="1" applyFont="1" applyFill="1" applyBorder="1" applyAlignment="1">
      <alignment horizontal="left" vertical="center"/>
    </xf>
    <xf numFmtId="0" fontId="11" fillId="5" borderId="39" xfId="1" applyFont="1" applyFill="1" applyBorder="1" applyAlignment="1">
      <alignment horizontal="left" vertical="center"/>
    </xf>
    <xf numFmtId="0" fontId="18" fillId="0" borderId="37" xfId="1" applyFont="1" applyBorder="1" applyAlignment="1">
      <alignment horizontal="right" vertical="center"/>
    </xf>
    <xf numFmtId="0" fontId="18" fillId="0" borderId="38" xfId="1" applyFont="1" applyBorder="1" applyAlignment="1">
      <alignment horizontal="right" vertical="center"/>
    </xf>
    <xf numFmtId="0" fontId="18" fillId="0" borderId="38" xfId="1" applyFont="1" applyBorder="1" applyAlignment="1">
      <alignment horizontal="center" vertical="center"/>
    </xf>
    <xf numFmtId="0" fontId="18" fillId="0" borderId="39" xfId="1" applyFont="1" applyBorder="1" applyAlignment="1">
      <alignment horizontal="center" vertical="center"/>
    </xf>
    <xf numFmtId="0" fontId="11" fillId="5" borderId="64" xfId="0" applyFont="1" applyFill="1" applyBorder="1" applyAlignment="1">
      <alignment horizontal="left" vertical="center" wrapText="1"/>
    </xf>
    <xf numFmtId="0" fontId="11" fillId="5" borderId="65" xfId="0" applyFont="1" applyFill="1" applyBorder="1" applyAlignment="1">
      <alignment horizontal="left" vertical="center" wrapText="1"/>
    </xf>
    <xf numFmtId="0" fontId="11" fillId="5" borderId="66" xfId="0" applyFont="1" applyFill="1" applyBorder="1" applyAlignment="1">
      <alignment horizontal="left" vertical="center" wrapText="1"/>
    </xf>
    <xf numFmtId="0" fontId="18" fillId="0" borderId="67" xfId="0" applyFont="1" applyBorder="1" applyAlignment="1">
      <alignment horizontal="left" vertical="center" wrapText="1"/>
    </xf>
    <xf numFmtId="0" fontId="18" fillId="0" borderId="65" xfId="0" applyFont="1" applyBorder="1" applyAlignment="1">
      <alignment horizontal="left" vertical="center" wrapText="1"/>
    </xf>
    <xf numFmtId="0" fontId="18" fillId="0" borderId="66" xfId="0" applyFont="1" applyBorder="1" applyAlignment="1">
      <alignment horizontal="left" vertical="center" wrapText="1"/>
    </xf>
    <xf numFmtId="0" fontId="11" fillId="5" borderId="67" xfId="0" applyFont="1" applyFill="1" applyBorder="1" applyAlignment="1">
      <alignment horizontal="left" vertical="center" wrapText="1"/>
    </xf>
    <xf numFmtId="0" fontId="18" fillId="0" borderId="68" xfId="0" applyFont="1" applyBorder="1" applyAlignment="1">
      <alignment horizontal="left" vertical="center" wrapText="1"/>
    </xf>
    <xf numFmtId="0" fontId="18" fillId="0" borderId="37" xfId="1" applyFont="1" applyBorder="1" applyAlignment="1">
      <alignment horizontal="left" vertical="center"/>
    </xf>
    <xf numFmtId="0" fontId="18" fillId="0" borderId="39" xfId="1" applyFont="1" applyBorder="1" applyAlignment="1">
      <alignment horizontal="left" vertical="center"/>
    </xf>
    <xf numFmtId="0" fontId="18" fillId="0" borderId="41" xfId="1" applyFont="1" applyBorder="1" applyAlignment="1">
      <alignment horizontal="right" vertical="center"/>
    </xf>
    <xf numFmtId="0" fontId="18" fillId="0" borderId="42" xfId="1" applyFont="1" applyBorder="1" applyAlignment="1">
      <alignment horizontal="right" vertical="center"/>
    </xf>
    <xf numFmtId="0" fontId="18" fillId="0" borderId="42" xfId="1" applyFont="1" applyBorder="1" applyAlignment="1">
      <alignment horizontal="center" vertical="center"/>
    </xf>
    <xf numFmtId="0" fontId="11" fillId="5" borderId="69" xfId="0" applyFont="1" applyFill="1" applyBorder="1" applyAlignment="1">
      <alignment horizontal="left" vertical="center" wrapText="1"/>
    </xf>
    <xf numFmtId="0" fontId="11" fillId="5" borderId="70" xfId="0" applyFont="1" applyFill="1" applyBorder="1" applyAlignment="1">
      <alignment horizontal="left" vertical="center" wrapText="1"/>
    </xf>
    <xf numFmtId="0" fontId="11" fillId="5" borderId="71" xfId="0" applyFont="1" applyFill="1" applyBorder="1" applyAlignment="1">
      <alignment horizontal="left" vertical="center" wrapText="1"/>
    </xf>
    <xf numFmtId="0" fontId="18" fillId="0" borderId="72" xfId="0" applyFont="1" applyBorder="1" applyAlignment="1">
      <alignment horizontal="left" vertical="center" wrapText="1"/>
    </xf>
    <xf numFmtId="0" fontId="18" fillId="0" borderId="70" xfId="0" applyFont="1" applyBorder="1" applyAlignment="1">
      <alignment horizontal="left" vertical="center" wrapText="1"/>
    </xf>
    <xf numFmtId="0" fontId="18" fillId="0" borderId="71" xfId="0" applyFont="1" applyBorder="1" applyAlignment="1">
      <alignment horizontal="left" vertical="center" wrapText="1"/>
    </xf>
    <xf numFmtId="0" fontId="13" fillId="5" borderId="72" xfId="0" applyFont="1" applyFill="1" applyBorder="1" applyAlignment="1">
      <alignment horizontal="left" vertical="center" wrapText="1"/>
    </xf>
    <xf numFmtId="0" fontId="13" fillId="5" borderId="70" xfId="0" applyFont="1" applyFill="1" applyBorder="1" applyAlignment="1">
      <alignment horizontal="left" vertical="center" wrapText="1"/>
    </xf>
    <xf numFmtId="0" fontId="13" fillId="5" borderId="71" xfId="0" applyFont="1" applyFill="1" applyBorder="1" applyAlignment="1">
      <alignment horizontal="left" vertical="center" wrapText="1"/>
    </xf>
    <xf numFmtId="0" fontId="18" fillId="0" borderId="73" xfId="0" applyFont="1" applyBorder="1" applyAlignment="1">
      <alignment horizontal="left" vertical="center" wrapText="1"/>
    </xf>
    <xf numFmtId="0" fontId="13" fillId="5" borderId="82" xfId="0" applyFont="1" applyFill="1" applyBorder="1" applyAlignment="1">
      <alignment horizontal="center" vertical="center" wrapText="1"/>
    </xf>
    <xf numFmtId="0" fontId="13" fillId="5" borderId="83" xfId="0" applyFont="1" applyFill="1" applyBorder="1" applyAlignment="1">
      <alignment horizontal="center" vertical="center" wrapText="1"/>
    </xf>
    <xf numFmtId="0" fontId="13" fillId="5" borderId="8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1" fillId="5" borderId="8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84" xfId="0" applyFont="1" applyFill="1" applyBorder="1" applyAlignment="1">
      <alignment horizontal="center" vertical="center" wrapText="1"/>
    </xf>
    <xf numFmtId="0" fontId="11" fillId="5" borderId="86" xfId="0" applyFont="1" applyFill="1" applyBorder="1" applyAlignment="1">
      <alignment horizontal="center" vertical="center" wrapText="1"/>
    </xf>
    <xf numFmtId="0" fontId="11" fillId="5" borderId="57" xfId="0" applyFont="1" applyFill="1" applyBorder="1" applyAlignment="1">
      <alignment horizontal="center" vertical="center" wrapText="1"/>
    </xf>
    <xf numFmtId="0" fontId="11" fillId="5" borderId="83"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31"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40" xfId="0" applyFont="1" applyFill="1" applyBorder="1" applyAlignment="1">
      <alignment horizontal="center" vertical="center" wrapText="1"/>
    </xf>
    <xf numFmtId="49" fontId="30" fillId="0" borderId="87" xfId="0" applyNumberFormat="1" applyFont="1" applyBorder="1" applyAlignment="1">
      <alignment horizontal="center" vertical="center"/>
    </xf>
    <xf numFmtId="49" fontId="30" fillId="0" borderId="9" xfId="0" applyNumberFormat="1" applyFont="1" applyBorder="1" applyAlignment="1">
      <alignment horizontal="center" vertical="center"/>
    </xf>
    <xf numFmtId="49" fontId="30" fillId="0" borderId="36" xfId="0" applyNumberFormat="1" applyFont="1" applyBorder="1" applyAlignment="1">
      <alignment horizontal="center" vertical="center"/>
    </xf>
    <xf numFmtId="49" fontId="30" fillId="0" borderId="17" xfId="0" applyNumberFormat="1" applyFont="1" applyBorder="1" applyAlignment="1">
      <alignment horizontal="center" vertical="center"/>
    </xf>
    <xf numFmtId="49" fontId="30" fillId="0" borderId="48" xfId="0" applyNumberFormat="1" applyFont="1" applyBorder="1" applyAlignment="1">
      <alignment horizontal="center" vertical="center"/>
    </xf>
    <xf numFmtId="49" fontId="30" fillId="0" borderId="49" xfId="0" applyNumberFormat="1" applyFont="1" applyBorder="1" applyAlignment="1">
      <alignment horizontal="center" vertical="center"/>
    </xf>
    <xf numFmtId="0" fontId="4" fillId="0" borderId="7" xfId="0" applyFont="1" applyBorder="1" applyAlignment="1">
      <alignment horizontal="center" vertical="center"/>
    </xf>
    <xf numFmtId="0" fontId="4" fillId="0" borderId="74" xfId="0" applyFont="1" applyBorder="1" applyAlignment="1">
      <alignment horizontal="center" vertical="center"/>
    </xf>
    <xf numFmtId="0" fontId="4" fillId="0" borderId="16" xfId="0" applyFont="1" applyBorder="1" applyAlignment="1">
      <alignment horizontal="center" vertical="center"/>
    </xf>
    <xf numFmtId="0" fontId="4" fillId="0" borderId="28" xfId="0" applyFont="1" applyBorder="1" applyAlignment="1">
      <alignment horizontal="center" vertical="center"/>
    </xf>
    <xf numFmtId="0" fontId="4" fillId="0" borderId="50" xfId="0" applyFont="1" applyBorder="1" applyAlignment="1">
      <alignment horizontal="center" vertical="center"/>
    </xf>
    <xf numFmtId="0" fontId="4" fillId="0" borderId="90" xfId="0" applyFont="1" applyBorder="1" applyAlignment="1">
      <alignment horizontal="center" vertical="center"/>
    </xf>
    <xf numFmtId="0" fontId="30" fillId="0" borderId="75"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1" xfId="0" applyFont="1" applyBorder="1" applyAlignment="1">
      <alignment horizontal="center" vertical="center" wrapText="1"/>
    </xf>
    <xf numFmtId="0" fontId="30" fillId="0" borderId="49" xfId="0" applyFont="1" applyBorder="1" applyAlignment="1">
      <alignment horizontal="center" vertical="center" wrapText="1"/>
    </xf>
    <xf numFmtId="49" fontId="30" fillId="0" borderId="4" xfId="0" applyNumberFormat="1" applyFont="1" applyBorder="1" applyAlignment="1">
      <alignment horizontal="left" vertical="center"/>
    </xf>
    <xf numFmtId="49" fontId="30" fillId="0" borderId="6" xfId="0" applyNumberFormat="1" applyFont="1" applyBorder="1" applyAlignment="1">
      <alignment horizontal="left" vertical="center"/>
    </xf>
    <xf numFmtId="0" fontId="18" fillId="0" borderId="88" xfId="0" applyFont="1" applyBorder="1" applyAlignment="1">
      <alignment horizontal="left" vertical="center"/>
    </xf>
    <xf numFmtId="0" fontId="18" fillId="0" borderId="89" xfId="0" applyFont="1" applyBorder="1" applyAlignment="1">
      <alignment horizontal="left" vertical="center"/>
    </xf>
    <xf numFmtId="0" fontId="18" fillId="0" borderId="62" xfId="0" applyFont="1" applyBorder="1" applyAlignment="1">
      <alignment horizontal="left" vertical="center"/>
    </xf>
    <xf numFmtId="0" fontId="52" fillId="0" borderId="0" xfId="0" applyFont="1" applyAlignment="1">
      <alignment vertical="center" wrapText="1"/>
    </xf>
    <xf numFmtId="49" fontId="30" fillId="0" borderId="80" xfId="0" applyNumberFormat="1" applyFont="1" applyBorder="1" applyAlignment="1">
      <alignment horizontal="left" vertical="center"/>
    </xf>
    <xf numFmtId="49" fontId="30" fillId="0" borderId="81" xfId="0" applyNumberFormat="1" applyFont="1" applyBorder="1" applyAlignment="1">
      <alignment horizontal="left" vertical="center"/>
    </xf>
    <xf numFmtId="0" fontId="18" fillId="0" borderId="80" xfId="0" applyFont="1" applyBorder="1" applyAlignment="1">
      <alignment horizontal="left" vertical="center"/>
    </xf>
    <xf numFmtId="0" fontId="18" fillId="0" borderId="92" xfId="0" applyFont="1" applyBorder="1" applyAlignment="1">
      <alignment horizontal="left" vertical="center"/>
    </xf>
    <xf numFmtId="0" fontId="18" fillId="0" borderId="93" xfId="0" applyFont="1" applyBorder="1" applyAlignment="1">
      <alignment horizontal="left" vertical="center"/>
    </xf>
    <xf numFmtId="0" fontId="18" fillId="0" borderId="94" xfId="0" applyFont="1" applyBorder="1" applyAlignment="1">
      <alignment horizontal="left" vertical="center"/>
    </xf>
    <xf numFmtId="0" fontId="18" fillId="0" borderId="81" xfId="0" applyFont="1" applyBorder="1" applyAlignment="1">
      <alignment horizontal="left" vertical="center"/>
    </xf>
    <xf numFmtId="0" fontId="18" fillId="0" borderId="95" xfId="0" applyFont="1" applyBorder="1" applyAlignment="1">
      <alignment horizontal="left" vertical="center"/>
    </xf>
    <xf numFmtId="0" fontId="11" fillId="5" borderId="96"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97" xfId="0" applyFont="1" applyFill="1" applyBorder="1" applyAlignment="1">
      <alignment horizontal="center" vertical="center" wrapText="1"/>
    </xf>
    <xf numFmtId="0" fontId="0" fillId="0" borderId="25" xfId="0" applyBorder="1" applyAlignment="1">
      <alignment horizontal="center" vertical="center"/>
    </xf>
    <xf numFmtId="0" fontId="0" fillId="0" borderId="30"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42" xfId="0" applyBorder="1" applyAlignment="1">
      <alignment horizontal="left" vertical="center"/>
    </xf>
    <xf numFmtId="0" fontId="0" fillId="0" borderId="43" xfId="0" applyBorder="1" applyAlignment="1">
      <alignment horizontal="left" vertical="center"/>
    </xf>
    <xf numFmtId="0" fontId="11" fillId="5" borderId="4" xfId="1" applyFont="1" applyFill="1"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18" fillId="5" borderId="5" xfId="1" applyFont="1" applyFill="1" applyBorder="1" applyAlignment="1">
      <alignment horizontal="left" vertical="center"/>
    </xf>
    <xf numFmtId="0" fontId="18" fillId="5" borderId="62" xfId="1" applyFont="1" applyFill="1" applyBorder="1" applyAlignment="1">
      <alignment horizontal="left" vertical="center"/>
    </xf>
    <xf numFmtId="0" fontId="11" fillId="5" borderId="102" xfId="1" applyFont="1" applyFill="1" applyBorder="1" applyAlignment="1">
      <alignment horizontal="left" vertical="center" wrapText="1"/>
    </xf>
    <xf numFmtId="0" fontId="11" fillId="5" borderId="1" xfId="1" applyFont="1" applyFill="1" applyBorder="1" applyAlignment="1">
      <alignment horizontal="left" vertical="center"/>
    </xf>
    <xf numFmtId="0" fontId="11" fillId="5" borderId="11" xfId="1" applyFont="1" applyFill="1" applyBorder="1" applyAlignment="1">
      <alignment horizontal="left" vertical="center"/>
    </xf>
    <xf numFmtId="49" fontId="18" fillId="0" borderId="10" xfId="1" applyNumberFormat="1" applyFont="1" applyBorder="1" applyAlignment="1">
      <alignment horizontal="left" vertical="center"/>
    </xf>
    <xf numFmtId="0" fontId="18" fillId="0" borderId="1" xfId="1" applyFont="1" applyBorder="1" applyAlignment="1">
      <alignment horizontal="left" vertical="center"/>
    </xf>
    <xf numFmtId="0" fontId="18" fillId="0" borderId="11" xfId="1" applyFont="1" applyBorder="1" applyAlignment="1">
      <alignment horizontal="left" vertical="center"/>
    </xf>
    <xf numFmtId="0" fontId="7" fillId="5" borderId="44" xfId="0" applyFont="1" applyFill="1" applyBorder="1" applyAlignment="1">
      <alignment horizontal="left" vertical="center"/>
    </xf>
    <xf numFmtId="0" fontId="7" fillId="5" borderId="46" xfId="0" applyFont="1" applyFill="1" applyBorder="1" applyAlignment="1">
      <alignment horizontal="left" vertical="center"/>
    </xf>
    <xf numFmtId="0" fontId="7" fillId="5" borderId="45" xfId="0" applyFont="1" applyFill="1" applyBorder="1" applyAlignment="1">
      <alignment horizontal="left" vertical="center"/>
    </xf>
    <xf numFmtId="49" fontId="18" fillId="0" borderId="44" xfId="1" applyNumberFormat="1" applyFont="1" applyBorder="1" applyAlignment="1">
      <alignment horizontal="left" vertical="center"/>
    </xf>
    <xf numFmtId="0" fontId="18" fillId="0" borderId="46" xfId="1" applyFont="1" applyBorder="1" applyAlignment="1">
      <alignment horizontal="left" vertical="center"/>
    </xf>
    <xf numFmtId="0" fontId="18" fillId="0" borderId="103" xfId="1" applyFont="1" applyBorder="1" applyAlignment="1">
      <alignment horizontal="left" vertical="center"/>
    </xf>
    <xf numFmtId="0" fontId="11" fillId="5" borderId="37" xfId="1" applyFont="1" applyFill="1" applyBorder="1" applyAlignment="1">
      <alignment horizontal="left" vertical="center"/>
    </xf>
    <xf numFmtId="0" fontId="58" fillId="0" borderId="31" xfId="0" applyFont="1" applyBorder="1" applyAlignment="1">
      <alignment horizontal="center" vertical="center" wrapText="1"/>
    </xf>
    <xf numFmtId="0" fontId="58" fillId="0" borderId="26" xfId="0" applyFont="1" applyBorder="1" applyAlignment="1">
      <alignment horizontal="center" vertical="center" wrapText="1"/>
    </xf>
    <xf numFmtId="0" fontId="58" fillId="0" borderId="50" xfId="0" applyFont="1" applyBorder="1" applyAlignment="1">
      <alignment horizontal="center" vertical="center" wrapText="1"/>
    </xf>
    <xf numFmtId="0" fontId="58" fillId="0" borderId="54" xfId="0" applyFont="1" applyBorder="1" applyAlignment="1">
      <alignment horizontal="center" vertical="center" wrapText="1"/>
    </xf>
    <xf numFmtId="14" fontId="11" fillId="0" borderId="51" xfId="0" applyNumberFormat="1" applyFont="1" applyBorder="1" applyAlignment="1">
      <alignment horizontal="left" vertical="center"/>
    </xf>
    <xf numFmtId="0" fontId="58" fillId="0" borderId="16" xfId="0" applyFont="1" applyBorder="1" applyAlignment="1">
      <alignment horizontal="center" vertical="center" wrapText="1"/>
    </xf>
    <xf numFmtId="0" fontId="50" fillId="0" borderId="47" xfId="0" applyFont="1" applyBorder="1" applyAlignment="1">
      <alignment horizontal="center" vertical="center" wrapText="1"/>
    </xf>
    <xf numFmtId="0" fontId="50" fillId="0" borderId="10" xfId="0" applyFont="1" applyBorder="1" applyAlignment="1">
      <alignment horizontal="center" vertical="center" wrapText="1"/>
    </xf>
    <xf numFmtId="0" fontId="50" fillId="0" borderId="40" xfId="0" applyFont="1" applyBorder="1" applyAlignment="1">
      <alignment horizontal="center" vertical="center" wrapText="1"/>
    </xf>
    <xf numFmtId="0" fontId="18" fillId="0" borderId="60" xfId="0" applyFont="1" applyBorder="1" applyAlignment="1">
      <alignment horizontal="left" vertical="center"/>
    </xf>
    <xf numFmtId="0" fontId="29" fillId="0" borderId="0" xfId="1" applyFont="1" applyAlignment="1">
      <alignment horizontal="center" vertical="center"/>
    </xf>
    <xf numFmtId="0" fontId="53" fillId="0" borderId="4" xfId="0" applyFont="1" applyBorder="1" applyAlignment="1">
      <alignment horizontal="center" vertical="center" wrapText="1"/>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0" fillId="0" borderId="0" xfId="0" applyAlignment="1">
      <alignment horizontal="center" vertical="center" wrapText="1"/>
    </xf>
    <xf numFmtId="0" fontId="11" fillId="5" borderId="12" xfId="0" applyFont="1" applyFill="1" applyBorder="1" applyAlignment="1">
      <alignment horizontal="right" vertical="center"/>
    </xf>
    <xf numFmtId="0" fontId="11" fillId="5" borderId="13" xfId="0" applyFont="1" applyFill="1" applyBorder="1" applyAlignment="1">
      <alignment horizontal="right" vertical="center"/>
    </xf>
    <xf numFmtId="0" fontId="11" fillId="5" borderId="29" xfId="0" applyFont="1" applyFill="1" applyBorder="1" applyAlignment="1">
      <alignment horizontal="right" vertical="center"/>
    </xf>
    <xf numFmtId="0" fontId="11" fillId="5" borderId="11"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98" xfId="0" applyFont="1" applyBorder="1" applyAlignment="1">
      <alignment horizontal="center" vertical="center"/>
    </xf>
    <xf numFmtId="0" fontId="30" fillId="0" borderId="8" xfId="0" applyFont="1" applyBorder="1" applyAlignment="1">
      <alignment horizontal="center" vertical="center" wrapText="1"/>
    </xf>
    <xf numFmtId="0" fontId="30" fillId="0" borderId="0" xfId="0" applyFont="1" applyAlignment="1">
      <alignment horizontal="center" vertical="center" wrapText="1"/>
    </xf>
    <xf numFmtId="0" fontId="30" fillId="0" borderId="98" xfId="0" applyFont="1" applyBorder="1" applyAlignment="1">
      <alignment horizontal="center" vertical="center" wrapText="1"/>
    </xf>
    <xf numFmtId="14" fontId="11" fillId="0" borderId="7" xfId="0" applyNumberFormat="1" applyFont="1" applyBorder="1" applyAlignment="1">
      <alignment horizontal="left" vertical="center" wrapText="1"/>
    </xf>
    <xf numFmtId="0" fontId="11" fillId="0" borderId="9" xfId="0" applyFont="1" applyBorder="1" applyAlignment="1">
      <alignment horizontal="left" vertical="center" wrapText="1"/>
    </xf>
    <xf numFmtId="0" fontId="11" fillId="0" borderId="50" xfId="0" applyFont="1" applyBorder="1" applyAlignment="1">
      <alignment horizontal="left" vertical="center" wrapText="1"/>
    </xf>
    <xf numFmtId="0" fontId="11" fillId="0" borderId="49" xfId="0" applyFont="1" applyBorder="1" applyAlignment="1">
      <alignment horizontal="left" vertical="center" wrapText="1"/>
    </xf>
    <xf numFmtId="0" fontId="4" fillId="0" borderId="10" xfId="0" applyFont="1" applyBorder="1" applyAlignment="1">
      <alignment horizontal="left" vertical="center"/>
    </xf>
    <xf numFmtId="0" fontId="4" fillId="0" borderId="1" xfId="0" applyFont="1" applyBorder="1" applyAlignment="1">
      <alignment horizontal="left" vertical="center"/>
    </xf>
    <xf numFmtId="0" fontId="4" fillId="0" borderId="40" xfId="0" applyFont="1" applyBorder="1" applyAlignment="1">
      <alignment horizontal="left" vertical="center"/>
    </xf>
    <xf numFmtId="0" fontId="43" fillId="0" borderId="0" xfId="0" applyFont="1" applyAlignment="1">
      <alignment horizontal="center" vertical="center" wrapText="1"/>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14" fontId="29" fillId="0" borderId="51" xfId="0" applyNumberFormat="1" applyFont="1" applyBorder="1" applyAlignment="1">
      <alignment horizontal="left" vertical="center"/>
    </xf>
    <xf numFmtId="14" fontId="29" fillId="0" borderId="52" xfId="0" applyNumberFormat="1" applyFont="1" applyBorder="1" applyAlignment="1">
      <alignment horizontal="left" vertical="center"/>
    </xf>
    <xf numFmtId="14" fontId="29" fillId="0" borderId="53" xfId="0" applyNumberFormat="1" applyFont="1" applyBorder="1" applyAlignment="1">
      <alignment horizontal="left"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11" fillId="0" borderId="32" xfId="0" applyFont="1" applyBorder="1" applyAlignment="1">
      <alignment horizontal="left" vertical="center"/>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1" fillId="5" borderId="11"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21" fillId="5" borderId="74" xfId="0" applyFont="1" applyFill="1" applyBorder="1" applyAlignment="1">
      <alignment horizontal="center" vertical="center" wrapText="1"/>
    </xf>
    <xf numFmtId="0" fontId="21" fillId="5" borderId="76" xfId="0" applyFont="1" applyFill="1" applyBorder="1" applyAlignment="1">
      <alignment horizontal="center" vertical="center" wrapText="1"/>
    </xf>
    <xf numFmtId="0" fontId="21" fillId="5" borderId="75" xfId="0" applyFont="1" applyFill="1" applyBorder="1" applyAlignment="1">
      <alignment horizontal="center" vertical="center" wrapText="1"/>
    </xf>
    <xf numFmtId="0" fontId="21" fillId="5" borderId="77" xfId="0" applyFont="1" applyFill="1" applyBorder="1" applyAlignment="1">
      <alignment horizontal="center" vertical="center" wrapText="1"/>
    </xf>
    <xf numFmtId="0" fontId="48" fillId="5" borderId="7" xfId="0" applyFont="1" applyFill="1" applyBorder="1" applyAlignment="1">
      <alignment horizontal="center" vertical="center" wrapText="1"/>
    </xf>
    <xf numFmtId="0" fontId="48" fillId="5" borderId="9" xfId="0" applyFont="1" applyFill="1" applyBorder="1" applyAlignment="1">
      <alignment horizontal="center" vertical="center" wrapText="1"/>
    </xf>
    <xf numFmtId="0" fontId="48" fillId="5" borderId="10" xfId="0" applyFont="1" applyFill="1" applyBorder="1" applyAlignment="1">
      <alignment horizontal="center" vertical="center" wrapText="1"/>
    </xf>
    <xf numFmtId="0" fontId="48" fillId="5" borderId="11" xfId="0" applyFont="1" applyFill="1" applyBorder="1" applyAlignment="1">
      <alignment horizontal="center" vertical="center" wrapText="1"/>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11" xfId="0" applyFont="1" applyFill="1" applyBorder="1" applyAlignment="1">
      <alignment horizontal="center" vertical="center"/>
    </xf>
    <xf numFmtId="49" fontId="30" fillId="0" borderId="4" xfId="0" applyNumberFormat="1" applyFont="1" applyBorder="1" applyAlignment="1">
      <alignment horizontal="center" vertical="center"/>
    </xf>
    <xf numFmtId="49" fontId="30" fillId="0" borderId="6" xfId="0" applyNumberFormat="1" applyFont="1" applyBorder="1" applyAlignment="1">
      <alignment horizontal="center" vertical="center"/>
    </xf>
    <xf numFmtId="49" fontId="30" fillId="0" borderId="5" xfId="0" applyNumberFormat="1" applyFont="1" applyBorder="1" applyAlignment="1">
      <alignment horizontal="center" vertical="center"/>
    </xf>
    <xf numFmtId="49" fontId="30" fillId="0" borderId="78" xfId="0" applyNumberFormat="1" applyFont="1" applyBorder="1" applyAlignment="1">
      <alignment horizontal="center" vertical="center"/>
    </xf>
    <xf numFmtId="49" fontId="30" fillId="0" borderId="79" xfId="0" applyNumberFormat="1" applyFont="1" applyBorder="1" applyAlignment="1">
      <alignment horizontal="center" vertical="center"/>
    </xf>
    <xf numFmtId="177" fontId="30" fillId="0" borderId="4" xfId="0" applyNumberFormat="1" applyFont="1" applyBorder="1" applyAlignment="1">
      <alignment horizontal="right" vertical="center"/>
    </xf>
    <xf numFmtId="177" fontId="30" fillId="0" borderId="6" xfId="0" applyNumberFormat="1" applyFont="1" applyBorder="1" applyAlignment="1">
      <alignment horizontal="right" vertical="center"/>
    </xf>
    <xf numFmtId="178" fontId="42" fillId="0" borderId="4" xfId="0" applyNumberFormat="1" applyFont="1" applyBorder="1" applyAlignment="1">
      <alignment horizontal="right" vertical="center"/>
    </xf>
    <xf numFmtId="178" fontId="42" fillId="0" borderId="6" xfId="0" applyNumberFormat="1" applyFont="1" applyBorder="1" applyAlignment="1">
      <alignment horizontal="right" vertical="center"/>
    </xf>
    <xf numFmtId="178" fontId="42" fillId="0" borderId="4" xfId="4" applyNumberFormat="1" applyFont="1" applyBorder="1" applyAlignment="1">
      <alignment horizontal="right" vertical="center"/>
    </xf>
    <xf numFmtId="178" fontId="42" fillId="0" borderId="5" xfId="4" applyNumberFormat="1" applyFont="1" applyBorder="1" applyAlignment="1">
      <alignment horizontal="right" vertical="center"/>
    </xf>
    <xf numFmtId="178" fontId="42" fillId="0" borderId="6" xfId="4" applyNumberFormat="1" applyFont="1" applyBorder="1" applyAlignment="1">
      <alignment horizontal="right" vertical="center"/>
    </xf>
    <xf numFmtId="178" fontId="42" fillId="0" borderId="5" xfId="0" applyNumberFormat="1" applyFont="1" applyBorder="1" applyAlignment="1">
      <alignment horizontal="right" vertical="center"/>
    </xf>
    <xf numFmtId="179" fontId="42" fillId="0" borderId="4" xfId="5" applyNumberFormat="1" applyFont="1" applyBorder="1" applyAlignment="1">
      <alignment horizontal="right" vertical="center"/>
    </xf>
    <xf numFmtId="179" fontId="42" fillId="0" borderId="6" xfId="5" applyNumberFormat="1" applyFont="1" applyBorder="1" applyAlignment="1">
      <alignment horizontal="righ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9" fontId="30" fillId="0" borderId="4" xfId="0" applyNumberFormat="1" applyFont="1" applyBorder="1" applyAlignment="1">
      <alignment horizontal="center" vertical="center"/>
    </xf>
    <xf numFmtId="9" fontId="30" fillId="0" borderId="6" xfId="0" applyNumberFormat="1" applyFont="1" applyBorder="1" applyAlignment="1">
      <alignment horizontal="center" vertical="center"/>
    </xf>
    <xf numFmtId="0" fontId="30" fillId="0" borderId="4" xfId="5" applyNumberFormat="1" applyFont="1" applyBorder="1" applyAlignment="1">
      <alignment horizontal="center" vertical="center"/>
    </xf>
    <xf numFmtId="0" fontId="30" fillId="0" borderId="5" xfId="5" applyNumberFormat="1" applyFont="1" applyBorder="1" applyAlignment="1">
      <alignment horizontal="center" vertical="center"/>
    </xf>
    <xf numFmtId="0" fontId="30" fillId="0" borderId="6" xfId="5" applyNumberFormat="1" applyFont="1" applyBorder="1" applyAlignment="1">
      <alignment horizontal="center" vertical="center"/>
    </xf>
    <xf numFmtId="49" fontId="42" fillId="0" borderId="4" xfId="0" applyNumberFormat="1" applyFont="1" applyBorder="1" applyAlignment="1">
      <alignment horizontal="left" vertical="center"/>
    </xf>
    <xf numFmtId="49" fontId="42" fillId="0" borderId="6" xfId="0" applyNumberFormat="1" applyFont="1" applyBorder="1" applyAlignment="1">
      <alignment horizontal="left" vertical="center"/>
    </xf>
    <xf numFmtId="0" fontId="42" fillId="0" borderId="4" xfId="0" applyFont="1" applyBorder="1" applyAlignment="1">
      <alignment horizontal="left" vertical="center"/>
    </xf>
    <xf numFmtId="0" fontId="42" fillId="0" borderId="5" xfId="0" applyFont="1" applyBorder="1" applyAlignment="1">
      <alignment horizontal="left" vertical="center"/>
    </xf>
    <xf numFmtId="0" fontId="42" fillId="0" borderId="78" xfId="0" applyFont="1" applyBorder="1" applyAlignment="1">
      <alignment horizontal="left" vertical="center"/>
    </xf>
    <xf numFmtId="0" fontId="42" fillId="0" borderId="79" xfId="0" applyFont="1" applyBorder="1" applyAlignment="1">
      <alignment horizontal="left" vertical="center"/>
    </xf>
    <xf numFmtId="0" fontId="42" fillId="0" borderId="6" xfId="0" applyFont="1" applyBorder="1" applyAlignment="1">
      <alignment horizontal="left" vertical="center"/>
    </xf>
    <xf numFmtId="49" fontId="21" fillId="5" borderId="7" xfId="0" applyNumberFormat="1" applyFont="1" applyFill="1" applyBorder="1" applyAlignment="1">
      <alignment horizontal="center" vertical="center" wrapText="1"/>
    </xf>
    <xf numFmtId="49" fontId="21" fillId="5" borderId="9" xfId="0" applyNumberFormat="1" applyFont="1" applyFill="1" applyBorder="1" applyAlignment="1">
      <alignment horizontal="center" vertical="center" wrapText="1"/>
    </xf>
    <xf numFmtId="49" fontId="21" fillId="5" borderId="10" xfId="0" applyNumberFormat="1" applyFont="1" applyFill="1" applyBorder="1" applyAlignment="1">
      <alignment horizontal="center" vertical="center" wrapText="1"/>
    </xf>
    <xf numFmtId="49" fontId="21" fillId="5" borderId="11" xfId="0" applyNumberFormat="1" applyFont="1" applyFill="1" applyBorder="1" applyAlignment="1">
      <alignment horizontal="center" vertical="center" wrapText="1"/>
    </xf>
    <xf numFmtId="0" fontId="4" fillId="0" borderId="78" xfId="0" applyFont="1" applyBorder="1" applyAlignment="1">
      <alignment horizontal="left" vertical="center"/>
    </xf>
    <xf numFmtId="0" fontId="42" fillId="0" borderId="3" xfId="0" applyFont="1" applyBorder="1" applyAlignment="1">
      <alignment horizontal="left" vertical="center"/>
    </xf>
    <xf numFmtId="0" fontId="21" fillId="0" borderId="4" xfId="0" applyFont="1" applyBorder="1" applyAlignment="1">
      <alignment horizontal="right" vertical="center"/>
    </xf>
    <xf numFmtId="0" fontId="21" fillId="0" borderId="5" xfId="0" applyFont="1" applyBorder="1" applyAlignment="1">
      <alignment horizontal="right" vertical="center"/>
    </xf>
    <xf numFmtId="0" fontId="21" fillId="0" borderId="62" xfId="0" applyFont="1" applyBorder="1" applyAlignment="1">
      <alignment horizontal="right" vertical="center"/>
    </xf>
    <xf numFmtId="178" fontId="42" fillId="0" borderId="12" xfId="0" applyNumberFormat="1" applyFont="1" applyBorder="1" applyAlignment="1">
      <alignment horizontal="right" vertical="center"/>
    </xf>
    <xf numFmtId="178" fontId="42" fillId="0" borderId="14" xfId="0" applyNumberFormat="1" applyFont="1" applyBorder="1" applyAlignment="1">
      <alignment horizontal="right" vertical="center"/>
    </xf>
    <xf numFmtId="0" fontId="42" fillId="0" borderId="31" xfId="0" applyFont="1" applyBorder="1" applyAlignment="1">
      <alignment horizontal="left" vertical="center"/>
    </xf>
    <xf numFmtId="0" fontId="42" fillId="0" borderId="30" xfId="0" applyFont="1" applyBorder="1" applyAlignment="1">
      <alignment horizontal="left" vertical="center"/>
    </xf>
    <xf numFmtId="0" fontId="52" fillId="7" borderId="0" xfId="0" applyFont="1" applyFill="1" applyAlignment="1">
      <alignment vertical="center" wrapText="1"/>
    </xf>
    <xf numFmtId="49" fontId="21" fillId="5" borderId="4" xfId="0" applyNumberFormat="1" applyFont="1" applyFill="1" applyBorder="1" applyAlignment="1">
      <alignment horizontal="left" vertical="center"/>
    </xf>
    <xf numFmtId="49" fontId="21" fillId="5" borderId="5" xfId="0" applyNumberFormat="1" applyFont="1" applyFill="1" applyBorder="1" applyAlignment="1">
      <alignment horizontal="left" vertical="center"/>
    </xf>
    <xf numFmtId="49" fontId="21" fillId="5" borderId="6" xfId="0" applyNumberFormat="1" applyFont="1" applyFill="1" applyBorder="1" applyAlignment="1">
      <alignment horizontal="left" vertical="center"/>
    </xf>
    <xf numFmtId="5" fontId="42" fillId="0" borderId="58" xfId="0" applyNumberFormat="1" applyFont="1" applyBorder="1" applyAlignment="1">
      <alignment horizontal="right" vertical="center"/>
    </xf>
    <xf numFmtId="5" fontId="42" fillId="0" borderId="57" xfId="0" applyNumberFormat="1" applyFont="1" applyBorder="1" applyAlignment="1">
      <alignment horizontal="right" vertical="center"/>
    </xf>
    <xf numFmtId="0" fontId="4" fillId="0" borderId="3" xfId="0" applyFont="1" applyBorder="1" applyAlignment="1">
      <alignment horizontal="left" vertical="center"/>
    </xf>
    <xf numFmtId="0" fontId="42" fillId="0" borderId="10" xfId="0" applyFont="1" applyBorder="1" applyAlignment="1">
      <alignment horizontal="left" vertical="center"/>
    </xf>
    <xf numFmtId="0" fontId="42" fillId="0" borderId="11" xfId="0" applyFont="1" applyBorder="1" applyAlignment="1">
      <alignment horizontal="left" vertical="center"/>
    </xf>
    <xf numFmtId="0" fontId="21" fillId="5" borderId="4" xfId="0" applyFont="1" applyFill="1" applyBorder="1" applyAlignment="1">
      <alignment horizontal="left" vertical="center"/>
    </xf>
    <xf numFmtId="0" fontId="21" fillId="5" borderId="5" xfId="0" applyFont="1" applyFill="1" applyBorder="1" applyAlignment="1">
      <alignment horizontal="left" vertical="center"/>
    </xf>
    <xf numFmtId="0" fontId="21" fillId="5" borderId="6" xfId="0" applyFont="1" applyFill="1" applyBorder="1" applyAlignment="1">
      <alignment horizontal="left" vertical="center"/>
    </xf>
    <xf numFmtId="180" fontId="42" fillId="0" borderId="1" xfId="0" applyNumberFormat="1" applyFont="1" applyBorder="1" applyAlignment="1">
      <alignment horizontal="right" vertical="center"/>
    </xf>
    <xf numFmtId="180" fontId="42" fillId="0" borderId="11" xfId="0" applyNumberFormat="1" applyFont="1" applyBorder="1" applyAlignment="1">
      <alignment horizontal="right" vertical="center"/>
    </xf>
    <xf numFmtId="0" fontId="21" fillId="5" borderId="4" xfId="0" applyFont="1" applyFill="1" applyBorder="1" applyAlignment="1">
      <alignment horizontal="right" vertical="center"/>
    </xf>
    <xf numFmtId="0" fontId="21" fillId="5" borderId="5" xfId="0" applyFont="1" applyFill="1" applyBorder="1" applyAlignment="1">
      <alignment horizontal="right" vertical="center"/>
    </xf>
    <xf numFmtId="0" fontId="21" fillId="5" borderId="62" xfId="0" applyFont="1" applyFill="1" applyBorder="1" applyAlignment="1">
      <alignment horizontal="right" vertical="center"/>
    </xf>
    <xf numFmtId="0" fontId="42" fillId="0" borderId="62" xfId="0" applyFont="1" applyBorder="1" applyAlignment="1">
      <alignment horizontal="left" vertical="center"/>
    </xf>
    <xf numFmtId="5" fontId="42" fillId="0" borderId="12" xfId="4" applyNumberFormat="1" applyFont="1" applyBorder="1" applyAlignment="1">
      <alignment horizontal="right" vertical="center"/>
    </xf>
    <xf numFmtId="5" fontId="42" fillId="0" borderId="14" xfId="4" applyNumberFormat="1" applyFont="1" applyBorder="1" applyAlignment="1">
      <alignment horizontal="right" vertical="center"/>
    </xf>
    <xf numFmtId="5" fontId="42" fillId="0" borderId="4" xfId="0" applyNumberFormat="1" applyFont="1" applyBorder="1" applyAlignment="1">
      <alignment horizontal="right" vertical="center"/>
    </xf>
    <xf numFmtId="5" fontId="42" fillId="0" borderId="6" xfId="0" applyNumberFormat="1" applyFont="1" applyBorder="1" applyAlignment="1">
      <alignment horizontal="right" vertical="center"/>
    </xf>
    <xf numFmtId="5" fontId="42" fillId="0" borderId="80" xfId="0" applyNumberFormat="1" applyFont="1" applyBorder="1" applyAlignment="1">
      <alignment horizontal="right" vertical="center"/>
    </xf>
    <xf numFmtId="5" fontId="42" fillId="0" borderId="81" xfId="0" applyNumberFormat="1" applyFont="1" applyBorder="1" applyAlignment="1">
      <alignment horizontal="righ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9" xfId="0" applyFont="1" applyBorder="1" applyAlignment="1">
      <alignment horizontal="center" vertical="center"/>
    </xf>
    <xf numFmtId="0" fontId="4" fillId="0" borderId="16" xfId="0" applyFont="1" applyBorder="1" applyAlignment="1">
      <alignment horizontal="left" vertical="center"/>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cellXfs>
  <cellStyles count="6">
    <cellStyle name="パーセント" xfId="5" builtinId="5"/>
    <cellStyle name="ハイパーリンク" xfId="2" builtinId="8"/>
    <cellStyle name="桁区切り" xfId="4" builtinId="6"/>
    <cellStyle name="標準" xfId="0" builtinId="0"/>
    <cellStyle name="標準 7" xfId="1" xr:uid="{00000000-0005-0000-0000-000002000000}"/>
    <cellStyle name="標準_原産判定書（PHL）" xfId="3" xr:uid="{00000000-0005-0000-0000-000003000000}"/>
  </cellStyles>
  <dxfs count="49">
    <dxf>
      <font>
        <color theme="0" tint="-0.24994659260841701"/>
      </font>
    </dxf>
    <dxf>
      <font>
        <color theme="0" tint="-0.24994659260841701"/>
      </font>
    </dxf>
    <dxf>
      <fill>
        <patternFill>
          <bgColor theme="0"/>
        </patternFill>
      </fill>
    </dxf>
    <dxf>
      <fill>
        <patternFill>
          <bgColor theme="0"/>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dxf>
    <dxf>
      <font>
        <color theme="0" tint="-0.24994659260841701"/>
      </font>
      <fill>
        <patternFill>
          <bgColor theme="0"/>
        </patternFill>
      </fill>
    </dxf>
    <dxf>
      <font>
        <color theme="0" tint="-0.24994659260841701"/>
      </font>
      <fill>
        <patternFill>
          <bgColor theme="0"/>
        </patternFill>
      </fill>
    </dxf>
    <dxf>
      <font>
        <color theme="0" tint="-0.24994659260841701"/>
      </font>
      <fill>
        <patternFill>
          <bgColor theme="0"/>
        </patternFill>
      </fill>
    </dxf>
    <dxf>
      <font>
        <color theme="0" tint="-0.24994659260841701"/>
      </font>
      <fill>
        <patternFill>
          <bgColor theme="0"/>
        </patternFill>
      </fill>
    </dxf>
    <dxf>
      <font>
        <color theme="0" tint="-0.24994659260841701"/>
      </font>
      <fill>
        <patternFill>
          <bgColor theme="0"/>
        </patternFill>
      </fill>
    </dxf>
    <dxf>
      <font>
        <color theme="0" tint="-0.24994659260841701"/>
      </font>
      <fill>
        <patternFill>
          <bgColor theme="0"/>
        </patternFill>
      </fill>
    </dxf>
    <dxf>
      <font>
        <color theme="0" tint="-0.24994659260841701"/>
      </font>
      <fill>
        <patternFill>
          <bgColor theme="0"/>
        </patternFill>
      </fill>
    </dxf>
    <dxf>
      <font>
        <color theme="0" tint="-0.24994659260841701"/>
      </font>
      <fill>
        <patternFill>
          <bgColor theme="0"/>
        </patternFill>
      </fill>
    </dxf>
    <dxf>
      <font>
        <color theme="0" tint="-0.24994659260841701"/>
      </font>
      <fill>
        <patternFill>
          <bgColor theme="0"/>
        </patternFill>
      </fill>
    </dxf>
    <dxf>
      <font>
        <color theme="0" tint="-0.24994659260841701"/>
      </font>
      <fill>
        <patternFill>
          <bgColor theme="0"/>
        </patternFill>
      </fill>
    </dxf>
    <dxf>
      <font>
        <color theme="0" tint="-0.24994659260841701"/>
      </font>
      <fill>
        <patternFill>
          <bgColor theme="0"/>
        </patternFill>
      </fill>
    </dxf>
    <dxf>
      <font>
        <color theme="0" tint="-0.24994659260841701"/>
      </font>
      <fill>
        <patternFill>
          <bgColor theme="0"/>
        </patternFill>
      </fill>
    </dxf>
    <dxf>
      <font>
        <color theme="0" tint="-0.24994659260841701"/>
      </font>
      <fill>
        <patternFill>
          <bgColor theme="0"/>
        </patternFill>
      </fill>
    </dxf>
    <dxf>
      <font>
        <color theme="0" tint="-0.24994659260841701"/>
      </font>
      <fill>
        <patternFill>
          <bgColor theme="0"/>
        </patternFill>
      </fill>
    </dxf>
    <dxf>
      <font>
        <color theme="0" tint="-0.24994659260841701"/>
      </font>
      <fill>
        <patternFill>
          <bgColor theme="0"/>
        </patternFill>
      </fill>
    </dxf>
    <dxf>
      <font>
        <color theme="0" tint="-0.24994659260841701"/>
      </font>
      <fill>
        <patternFill>
          <bgColor theme="0"/>
        </patternFill>
      </fill>
    </dxf>
    <dxf>
      <font>
        <color theme="0" tint="-0.24994659260841701"/>
      </font>
      <fill>
        <patternFill>
          <bgColor theme="0"/>
        </patternFill>
      </fill>
    </dxf>
    <dxf>
      <font>
        <color theme="0" tint="-0.24994659260841701"/>
      </font>
      <fill>
        <patternFill>
          <bgColor theme="0"/>
        </patternFill>
      </fill>
    </dxf>
    <dxf>
      <font>
        <color theme="0" tint="-0.24994659260841701"/>
      </font>
      <fill>
        <patternFill>
          <bgColor theme="0"/>
        </patternFill>
      </fill>
    </dxf>
    <dxf>
      <font>
        <color theme="0" tint="-0.24994659260841701"/>
      </font>
    </dxf>
    <dxf>
      <font>
        <color theme="0" tint="-0.24994659260841701"/>
      </font>
      <fill>
        <patternFill>
          <bgColor theme="0"/>
        </patternFill>
      </fill>
    </dxf>
    <dxf>
      <font>
        <color theme="0" tint="-0.24994659260841701"/>
      </font>
    </dxf>
    <dxf>
      <font>
        <color theme="1" tint="4.9989318521683403E-2"/>
      </font>
      <fill>
        <patternFill>
          <bgColor theme="0"/>
        </patternFill>
      </fill>
    </dxf>
    <dxf>
      <font>
        <color theme="0" tint="-4.9989318521683403E-2"/>
      </font>
    </dxf>
    <dxf>
      <font>
        <color theme="0" tint="-4.9989318521683403E-2"/>
      </font>
    </dxf>
    <dxf>
      <font>
        <color theme="0" tint="-4.9989318521683403E-2"/>
      </font>
      <fill>
        <patternFill>
          <bgColor theme="2"/>
        </patternFill>
      </fill>
    </dxf>
    <dxf>
      <fill>
        <patternFill>
          <bgColor theme="0"/>
        </patternFill>
      </fill>
    </dxf>
    <dxf>
      <fill>
        <patternFill>
          <bgColor theme="0" tint="-0.14996795556505021"/>
        </patternFill>
      </fill>
    </dxf>
    <dxf>
      <fill>
        <patternFill>
          <bgColor theme="0" tint="-0.14996795556505021"/>
        </patternFill>
      </fill>
    </dxf>
    <dxf>
      <font>
        <color theme="0" tint="-4.9989318521683403E-2"/>
      </font>
    </dxf>
    <dxf>
      <fill>
        <patternFill>
          <bgColor theme="0" tint="-0.14996795556505021"/>
        </patternFill>
      </fill>
    </dxf>
    <dxf>
      <font>
        <color theme="0" tint="-4.9989318521683403E-2"/>
      </font>
    </dxf>
    <dxf>
      <font>
        <color theme="0" tint="-4.9989318521683403E-2"/>
      </font>
      <fill>
        <patternFill>
          <bgColor theme="2"/>
        </patternFill>
      </fill>
    </dxf>
    <dxf>
      <font>
        <color theme="0" tint="-0.14996795556505021"/>
      </font>
    </dxf>
    <dxf>
      <fill>
        <patternFill>
          <bgColor theme="0" tint="-0.14996795556505021"/>
        </patternFill>
      </fill>
    </dxf>
    <dxf>
      <font>
        <color theme="0" tint="-0.24994659260841701"/>
      </font>
      <fill>
        <patternFill>
          <bgColor theme="0" tint="-0.14996795556505021"/>
        </patternFill>
      </fill>
    </dxf>
    <dxf>
      <fill>
        <patternFill>
          <bgColor theme="0" tint="-0.14996795556505021"/>
        </patternFill>
      </fill>
    </dxf>
    <dxf>
      <font>
        <color theme="0" tint="-4.9989318521683403E-2"/>
      </font>
    </dxf>
    <dxf>
      <font>
        <color theme="0" tint="-0.14996795556505021"/>
      </font>
    </dxf>
    <dxf>
      <font>
        <color auto="1"/>
      </font>
      <fill>
        <patternFill>
          <bgColor theme="0" tint="-0.14996795556505021"/>
        </patternFill>
      </fill>
    </dxf>
  </dxfs>
  <tableStyles count="0" defaultTableStyle="TableStyleMedium2" defaultPivotStyle="PivotStyleLight16"/>
  <colors>
    <mruColors>
      <color rgb="FFD9FFCD"/>
      <color rgb="FFFFFFCC"/>
      <color rgb="FFCDE6FF"/>
      <color rgb="FFC5F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T$34"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Y$3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Y$33" lockText="1" noThreeD="1"/>
</file>

<file path=xl/ctrlProps/ctrlProp5.xml><?xml version="1.0" encoding="utf-8"?>
<formControlPr xmlns="http://schemas.microsoft.com/office/spreadsheetml/2009/9/main" objectType="CheckBox" fmlaLink="$Y$29"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Y$32" lockText="1" noThreeD="1"/>
</file>

<file path=xl/ctrlProps/ctrlProp8.xml><?xml version="1.0" encoding="utf-8"?>
<formControlPr xmlns="http://schemas.microsoft.com/office/spreadsheetml/2009/9/main" objectType="CheckBox" fmlaLink="$J$34" lockText="1" noThreeD="1"/>
</file>

<file path=xl/ctrlProps/ctrlProp9.xml><?xml version="1.0" encoding="utf-8"?>
<formControlPr xmlns="http://schemas.microsoft.com/office/spreadsheetml/2009/9/main" objectType="CheckBox" fmlaLink="$O$3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9525</xdr:colOff>
          <xdr:row>21</xdr:row>
          <xdr:rowOff>0</xdr:rowOff>
        </xdr:from>
        <xdr:to>
          <xdr:col>18</xdr:col>
          <xdr:colOff>314325</xdr:colOff>
          <xdr:row>21</xdr:row>
          <xdr:rowOff>257175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0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22</xdr:row>
          <xdr:rowOff>0</xdr:rowOff>
        </xdr:from>
        <xdr:to>
          <xdr:col>18</xdr:col>
          <xdr:colOff>314325</xdr:colOff>
          <xdr:row>22</xdr:row>
          <xdr:rowOff>257175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0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38100</xdr:rowOff>
        </xdr:from>
        <xdr:to>
          <xdr:col>2</xdr:col>
          <xdr:colOff>0</xdr:colOff>
          <xdr:row>30</xdr:row>
          <xdr:rowOff>266700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0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34</xdr:row>
          <xdr:rowOff>333375</xdr:rowOff>
        </xdr:from>
        <xdr:to>
          <xdr:col>1</xdr:col>
          <xdr:colOff>238125</xdr:colOff>
          <xdr:row>35</xdr:row>
          <xdr:rowOff>228600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0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28</xdr:row>
          <xdr:rowOff>38100</xdr:rowOff>
        </xdr:from>
        <xdr:to>
          <xdr:col>1</xdr:col>
          <xdr:colOff>9525</xdr:colOff>
          <xdr:row>28</xdr:row>
          <xdr:rowOff>266700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0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45</xdr:row>
          <xdr:rowOff>28575</xdr:rowOff>
        </xdr:from>
        <xdr:to>
          <xdr:col>1</xdr:col>
          <xdr:colOff>9525</xdr:colOff>
          <xdr:row>45</xdr:row>
          <xdr:rowOff>257175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0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31</xdr:row>
          <xdr:rowOff>85725</xdr:rowOff>
        </xdr:from>
        <xdr:to>
          <xdr:col>2</xdr:col>
          <xdr:colOff>0</xdr:colOff>
          <xdr:row>31</xdr:row>
          <xdr:rowOff>314325</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0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xdr:row>
          <xdr:rowOff>19050</xdr:rowOff>
        </xdr:from>
        <xdr:to>
          <xdr:col>5</xdr:col>
          <xdr:colOff>266700</xdr:colOff>
          <xdr:row>33</xdr:row>
          <xdr:rowOff>247650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0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19050</xdr:rowOff>
        </xdr:from>
        <xdr:to>
          <xdr:col>10</xdr:col>
          <xdr:colOff>266700</xdr:colOff>
          <xdr:row>33</xdr:row>
          <xdr:rowOff>247650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0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266700</xdr:colOff>
          <xdr:row>33</xdr:row>
          <xdr:rowOff>247650</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0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47625</xdr:rowOff>
        </xdr:from>
        <xdr:to>
          <xdr:col>6</xdr:col>
          <xdr:colOff>0</xdr:colOff>
          <xdr:row>34</xdr:row>
          <xdr:rowOff>276225</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0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47625</xdr:rowOff>
        </xdr:from>
        <xdr:to>
          <xdr:col>6</xdr:col>
          <xdr:colOff>0</xdr:colOff>
          <xdr:row>35</xdr:row>
          <xdr:rowOff>276225</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0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47625</xdr:rowOff>
        </xdr:from>
        <xdr:to>
          <xdr:col>6</xdr:col>
          <xdr:colOff>0</xdr:colOff>
          <xdr:row>39</xdr:row>
          <xdr:rowOff>9525</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0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34</xdr:row>
          <xdr:rowOff>28575</xdr:rowOff>
        </xdr:from>
        <xdr:to>
          <xdr:col>10</xdr:col>
          <xdr:colOff>304800</xdr:colOff>
          <xdr:row>34</xdr:row>
          <xdr:rowOff>257175</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0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35</xdr:row>
          <xdr:rowOff>28575</xdr:rowOff>
        </xdr:from>
        <xdr:to>
          <xdr:col>10</xdr:col>
          <xdr:colOff>304800</xdr:colOff>
          <xdr:row>35</xdr:row>
          <xdr:rowOff>257175</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0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38</xdr:row>
          <xdr:rowOff>28575</xdr:rowOff>
        </xdr:from>
        <xdr:to>
          <xdr:col>10</xdr:col>
          <xdr:colOff>304800</xdr:colOff>
          <xdr:row>38</xdr:row>
          <xdr:rowOff>257175</xdr:rowOff>
        </xdr:to>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0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34</xdr:row>
          <xdr:rowOff>28575</xdr:rowOff>
        </xdr:from>
        <xdr:to>
          <xdr:col>15</xdr:col>
          <xdr:colOff>304800</xdr:colOff>
          <xdr:row>34</xdr:row>
          <xdr:rowOff>257175</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0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35</xdr:row>
          <xdr:rowOff>28575</xdr:rowOff>
        </xdr:from>
        <xdr:to>
          <xdr:col>15</xdr:col>
          <xdr:colOff>304800</xdr:colOff>
          <xdr:row>35</xdr:row>
          <xdr:rowOff>257175</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0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36</xdr:row>
          <xdr:rowOff>28575</xdr:rowOff>
        </xdr:from>
        <xdr:to>
          <xdr:col>15</xdr:col>
          <xdr:colOff>304800</xdr:colOff>
          <xdr:row>36</xdr:row>
          <xdr:rowOff>257175</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0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37</xdr:row>
          <xdr:rowOff>28575</xdr:rowOff>
        </xdr:from>
        <xdr:to>
          <xdr:col>15</xdr:col>
          <xdr:colOff>304800</xdr:colOff>
          <xdr:row>37</xdr:row>
          <xdr:rowOff>257175</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0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39</xdr:row>
          <xdr:rowOff>28575</xdr:rowOff>
        </xdr:from>
        <xdr:to>
          <xdr:col>15</xdr:col>
          <xdr:colOff>304800</xdr:colOff>
          <xdr:row>39</xdr:row>
          <xdr:rowOff>257175</xdr:rowOff>
        </xdr:to>
        <xdr:sp macro="" textlink="">
          <xdr:nvSpPr>
            <xdr:cNvPr id="16459" name="Check Box 75" hidden="1">
              <a:extLst>
                <a:ext uri="{63B3BB69-23CF-44E3-9099-C40C66FF867C}">
                  <a14:compatExt spid="_x0000_s16459"/>
                </a:ext>
                <a:ext uri="{FF2B5EF4-FFF2-40B4-BE49-F238E27FC236}">
                  <a16:creationId xmlns:a16="http://schemas.microsoft.com/office/drawing/2014/main" id="{00000000-0008-0000-00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40</xdr:row>
          <xdr:rowOff>47625</xdr:rowOff>
        </xdr:from>
        <xdr:to>
          <xdr:col>6</xdr:col>
          <xdr:colOff>0</xdr:colOff>
          <xdr:row>41</xdr:row>
          <xdr:rowOff>9525</xdr:rowOff>
        </xdr:to>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0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40</xdr:row>
          <xdr:rowOff>28575</xdr:rowOff>
        </xdr:from>
        <xdr:to>
          <xdr:col>10</xdr:col>
          <xdr:colOff>304800</xdr:colOff>
          <xdr:row>40</xdr:row>
          <xdr:rowOff>257175</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0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38</xdr:row>
          <xdr:rowOff>28575</xdr:rowOff>
        </xdr:from>
        <xdr:to>
          <xdr:col>15</xdr:col>
          <xdr:colOff>304800</xdr:colOff>
          <xdr:row>38</xdr:row>
          <xdr:rowOff>257175</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0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47625</xdr:rowOff>
        </xdr:from>
        <xdr:to>
          <xdr:col>6</xdr:col>
          <xdr:colOff>0</xdr:colOff>
          <xdr:row>40</xdr:row>
          <xdr:rowOff>9525</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0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39</xdr:row>
          <xdr:rowOff>28575</xdr:rowOff>
        </xdr:from>
        <xdr:to>
          <xdr:col>10</xdr:col>
          <xdr:colOff>304800</xdr:colOff>
          <xdr:row>39</xdr:row>
          <xdr:rowOff>257175</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0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40</xdr:row>
          <xdr:rowOff>28575</xdr:rowOff>
        </xdr:from>
        <xdr:to>
          <xdr:col>15</xdr:col>
          <xdr:colOff>304800</xdr:colOff>
          <xdr:row>40</xdr:row>
          <xdr:rowOff>257175</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0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xdr:row>
          <xdr:rowOff>47625</xdr:rowOff>
        </xdr:from>
        <xdr:to>
          <xdr:col>6</xdr:col>
          <xdr:colOff>0</xdr:colOff>
          <xdr:row>38</xdr:row>
          <xdr:rowOff>9525</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0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37</xdr:row>
          <xdr:rowOff>28575</xdr:rowOff>
        </xdr:from>
        <xdr:to>
          <xdr:col>10</xdr:col>
          <xdr:colOff>304800</xdr:colOff>
          <xdr:row>37</xdr:row>
          <xdr:rowOff>257175</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0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18</xdr:row>
          <xdr:rowOff>0</xdr:rowOff>
        </xdr:from>
        <xdr:to>
          <xdr:col>20</xdr:col>
          <xdr:colOff>409575</xdr:colOff>
          <xdr:row>18</xdr:row>
          <xdr:rowOff>257175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18</xdr:row>
          <xdr:rowOff>0</xdr:rowOff>
        </xdr:from>
        <xdr:to>
          <xdr:col>25</xdr:col>
          <xdr:colOff>409575</xdr:colOff>
          <xdr:row>18</xdr:row>
          <xdr:rowOff>257175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31</xdr:col>
      <xdr:colOff>155864</xdr:colOff>
      <xdr:row>3</xdr:row>
      <xdr:rowOff>242454</xdr:rowOff>
    </xdr:from>
    <xdr:to>
      <xdr:col>31</xdr:col>
      <xdr:colOff>468611</xdr:colOff>
      <xdr:row>7</xdr:row>
      <xdr:rowOff>155864</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19234439" y="1128279"/>
          <a:ext cx="312747" cy="980210"/>
        </a:xfrm>
        <a:prstGeom prst="rightBrace">
          <a:avLst>
            <a:gd name="adj1" fmla="val 24123"/>
            <a:gd name="adj2" fmla="val 50000"/>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173182</xdr:colOff>
      <xdr:row>8</xdr:row>
      <xdr:rowOff>0</xdr:rowOff>
    </xdr:from>
    <xdr:to>
      <xdr:col>31</xdr:col>
      <xdr:colOff>502228</xdr:colOff>
      <xdr:row>9</xdr:row>
      <xdr:rowOff>207819</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19251757" y="2219325"/>
          <a:ext cx="329046" cy="474519"/>
        </a:xfrm>
        <a:prstGeom prst="rightBrace">
          <a:avLst>
            <a:gd name="adj1" fmla="val 24123"/>
            <a:gd name="adj2" fmla="val 50000"/>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138546</xdr:colOff>
      <xdr:row>14</xdr:row>
      <xdr:rowOff>34637</xdr:rowOff>
    </xdr:from>
    <xdr:to>
      <xdr:col>31</xdr:col>
      <xdr:colOff>503247</xdr:colOff>
      <xdr:row>21</xdr:row>
      <xdr:rowOff>190500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19217121" y="3054062"/>
          <a:ext cx="364701" cy="2022763"/>
        </a:xfrm>
        <a:prstGeom prst="rightBrace">
          <a:avLst>
            <a:gd name="adj1" fmla="val 24123"/>
            <a:gd name="adj2" fmla="val 50000"/>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18</xdr:row>
          <xdr:rowOff>0</xdr:rowOff>
        </xdr:from>
        <xdr:to>
          <xdr:col>20</xdr:col>
          <xdr:colOff>419100</xdr:colOff>
          <xdr:row>19</xdr:row>
          <xdr:rowOff>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4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18</xdr:row>
          <xdr:rowOff>0</xdr:rowOff>
        </xdr:from>
        <xdr:to>
          <xdr:col>25</xdr:col>
          <xdr:colOff>419100</xdr:colOff>
          <xdr:row>19</xdr:row>
          <xdr:rowOff>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4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18</xdr:row>
          <xdr:rowOff>0</xdr:rowOff>
        </xdr:from>
        <xdr:to>
          <xdr:col>20</xdr:col>
          <xdr:colOff>419100</xdr:colOff>
          <xdr:row>19</xdr:row>
          <xdr:rowOff>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4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18</xdr:row>
          <xdr:rowOff>0</xdr:rowOff>
        </xdr:from>
        <xdr:to>
          <xdr:col>25</xdr:col>
          <xdr:colOff>419100</xdr:colOff>
          <xdr:row>19</xdr:row>
          <xdr:rowOff>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4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18</xdr:row>
          <xdr:rowOff>0</xdr:rowOff>
        </xdr:from>
        <xdr:to>
          <xdr:col>20</xdr:col>
          <xdr:colOff>419100</xdr:colOff>
          <xdr:row>19</xdr:row>
          <xdr:rowOff>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4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18</xdr:row>
          <xdr:rowOff>0</xdr:rowOff>
        </xdr:from>
        <xdr:to>
          <xdr:col>25</xdr:col>
          <xdr:colOff>419100</xdr:colOff>
          <xdr:row>19</xdr:row>
          <xdr:rowOff>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4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3.vml"/><Relationship Id="rId7" Type="http://schemas.openxmlformats.org/officeDocument/2006/relationships/ctrlProp" Target="../ctrlProps/ctrlProp35.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1E574-CED9-4825-9FA8-962CB9F9D1B0}">
  <sheetPr>
    <pageSetUpPr fitToPage="1"/>
  </sheetPr>
  <dimension ref="A1:AJ53"/>
  <sheetViews>
    <sheetView showGridLines="0" view="pageBreakPreview" topLeftCell="A13" zoomScale="85" zoomScaleNormal="100" zoomScaleSheetLayoutView="85" workbookViewId="0">
      <selection activeCell="AA31" sqref="AA31"/>
    </sheetView>
  </sheetViews>
  <sheetFormatPr defaultRowHeight="18.75" x14ac:dyDescent="0.4"/>
  <cols>
    <col min="1" max="4" width="4.25" customWidth="1"/>
    <col min="5" max="5" width="4.875" customWidth="1"/>
    <col min="6" max="6" width="4.125" customWidth="1"/>
    <col min="7" max="10" width="4.875" customWidth="1"/>
    <col min="11" max="11" width="4.125" customWidth="1"/>
    <col min="12" max="15" width="4.875" customWidth="1"/>
    <col min="16" max="16" width="4.125" customWidth="1"/>
    <col min="17" max="18" width="4.875" customWidth="1"/>
    <col min="19" max="20" width="4.5" customWidth="1"/>
    <col min="21" max="22" width="4.75" customWidth="1"/>
    <col min="23" max="24" width="3.75" customWidth="1"/>
    <col min="25" max="25" width="4" customWidth="1"/>
  </cols>
  <sheetData>
    <row r="1" spans="1:28" ht="16.5" customHeight="1" x14ac:dyDescent="0.4">
      <c r="A1" s="303" t="s">
        <v>161</v>
      </c>
      <c r="B1" s="304"/>
      <c r="C1" s="305"/>
      <c r="D1" s="5"/>
      <c r="E1" s="5"/>
      <c r="F1" s="5"/>
      <c r="G1" s="5"/>
      <c r="H1" s="5"/>
      <c r="I1" s="5"/>
      <c r="J1" s="5"/>
      <c r="K1" s="5"/>
      <c r="L1" s="5"/>
      <c r="M1" s="5"/>
      <c r="N1" s="5"/>
      <c r="O1" s="136" t="s">
        <v>252</v>
      </c>
      <c r="P1" s="5"/>
      <c r="Q1" s="17" t="s">
        <v>0</v>
      </c>
      <c r="R1" s="212"/>
      <c r="S1" s="212"/>
      <c r="T1" s="212"/>
      <c r="U1" s="212"/>
      <c r="V1" s="212"/>
      <c r="W1" s="212"/>
      <c r="X1" s="212"/>
      <c r="Y1" s="212"/>
    </row>
    <row r="2" spans="1:28" ht="16.5" customHeight="1" x14ac:dyDescent="0.4">
      <c r="A2" s="17"/>
      <c r="B2" s="5"/>
      <c r="C2" s="5"/>
      <c r="D2" s="5"/>
      <c r="E2" s="5"/>
      <c r="F2" s="5"/>
      <c r="G2" s="5"/>
      <c r="H2" s="5"/>
      <c r="I2" s="5"/>
      <c r="J2" s="5"/>
      <c r="K2" s="5"/>
      <c r="L2" s="5"/>
      <c r="M2" s="5"/>
      <c r="N2" s="5"/>
      <c r="O2" s="16" t="s">
        <v>1</v>
      </c>
      <c r="P2" s="16"/>
      <c r="Q2" s="17" t="s">
        <v>0</v>
      </c>
      <c r="R2" s="212"/>
      <c r="S2" s="212"/>
      <c r="T2" s="212"/>
      <c r="U2" s="212"/>
      <c r="V2" s="212"/>
      <c r="W2" s="212"/>
      <c r="X2" s="212"/>
      <c r="Y2" s="212"/>
    </row>
    <row r="3" spans="1:28" ht="16.5" customHeight="1" x14ac:dyDescent="0.4">
      <c r="A3" s="213" t="s">
        <v>233</v>
      </c>
      <c r="B3" s="213"/>
      <c r="C3" s="213"/>
      <c r="D3" s="213"/>
      <c r="E3" s="213"/>
      <c r="F3" s="213"/>
      <c r="G3" s="213"/>
      <c r="H3" s="17" t="s">
        <v>2</v>
      </c>
      <c r="I3" s="5"/>
      <c r="J3" s="5"/>
      <c r="K3" s="5"/>
      <c r="L3" s="5"/>
      <c r="M3" s="5"/>
      <c r="N3" s="5"/>
      <c r="O3" s="16" t="s">
        <v>3</v>
      </c>
      <c r="P3" s="16"/>
      <c r="Q3" s="17" t="s">
        <v>0</v>
      </c>
      <c r="R3" s="208" t="s">
        <v>194</v>
      </c>
      <c r="S3" s="208"/>
      <c r="T3" s="208"/>
      <c r="U3" s="208"/>
      <c r="V3" s="208"/>
      <c r="W3" s="208"/>
      <c r="X3" s="208"/>
      <c r="Y3" s="208"/>
    </row>
    <row r="4" spans="1:28" ht="16.5" customHeight="1" x14ac:dyDescent="0.4">
      <c r="A4" s="214"/>
      <c r="B4" s="214"/>
      <c r="C4" s="214"/>
      <c r="D4" s="214"/>
      <c r="E4" s="214"/>
      <c r="F4" s="214"/>
      <c r="G4" s="214"/>
      <c r="H4" s="5"/>
      <c r="I4" s="5"/>
      <c r="J4" s="5"/>
      <c r="K4" s="5"/>
      <c r="L4" s="5"/>
      <c r="M4" s="5"/>
      <c r="N4" s="5"/>
      <c r="O4" s="16" t="s">
        <v>4</v>
      </c>
      <c r="P4" s="16"/>
      <c r="Q4" s="17" t="s">
        <v>0</v>
      </c>
      <c r="R4" s="208" t="s">
        <v>5</v>
      </c>
      <c r="S4" s="208"/>
      <c r="T4" s="208"/>
      <c r="U4" s="208"/>
      <c r="V4" s="208"/>
      <c r="W4" s="208"/>
      <c r="X4" s="208"/>
      <c r="Y4" s="208"/>
      <c r="AA4" s="128"/>
    </row>
    <row r="5" spans="1:28" ht="16.5" customHeight="1" x14ac:dyDescent="0.4">
      <c r="A5" s="18"/>
      <c r="B5" s="18"/>
      <c r="C5" s="18"/>
      <c r="D5" s="18"/>
      <c r="E5" s="18"/>
      <c r="F5" s="18"/>
      <c r="G5" s="18"/>
      <c r="H5" s="5"/>
      <c r="I5" s="5"/>
      <c r="J5" s="5"/>
      <c r="K5" s="5"/>
      <c r="L5" s="5"/>
      <c r="M5" s="5"/>
      <c r="N5" s="5"/>
      <c r="O5" s="16"/>
      <c r="P5" s="16"/>
      <c r="Q5" s="17"/>
      <c r="R5" s="208" t="s">
        <v>195</v>
      </c>
      <c r="S5" s="208"/>
      <c r="T5" s="208"/>
      <c r="U5" s="208"/>
      <c r="V5" s="208"/>
      <c r="W5" s="208"/>
      <c r="X5" s="208"/>
      <c r="Y5" s="208"/>
    </row>
    <row r="6" spans="1:28" ht="16.5" customHeight="1" x14ac:dyDescent="0.4">
      <c r="A6" s="5"/>
      <c r="B6" s="17"/>
      <c r="C6" s="17"/>
      <c r="D6" s="5"/>
      <c r="E6" s="5"/>
      <c r="F6" s="5"/>
      <c r="G6" s="5"/>
      <c r="H6" s="5"/>
      <c r="I6" s="5"/>
      <c r="J6" s="5"/>
      <c r="K6" s="5"/>
      <c r="L6" s="5"/>
      <c r="M6" s="5"/>
      <c r="N6" s="5"/>
      <c r="O6" s="16" t="s">
        <v>6</v>
      </c>
      <c r="P6" s="16"/>
      <c r="Q6" s="17" t="s">
        <v>0</v>
      </c>
      <c r="R6" s="208" t="s">
        <v>196</v>
      </c>
      <c r="S6" s="208"/>
      <c r="T6" s="208"/>
      <c r="U6" s="208"/>
      <c r="V6" s="208"/>
      <c r="W6" s="208"/>
      <c r="X6" s="208"/>
      <c r="Y6" s="208"/>
    </row>
    <row r="7" spans="1:28" ht="16.5" customHeight="1" x14ac:dyDescent="0.4">
      <c r="A7" s="5"/>
      <c r="B7" s="19"/>
      <c r="C7" s="19"/>
      <c r="D7" s="19"/>
      <c r="E7" s="19"/>
      <c r="F7" s="19"/>
      <c r="G7" s="19"/>
      <c r="H7" s="19"/>
      <c r="I7" s="19"/>
      <c r="J7" s="19"/>
      <c r="K7" s="19"/>
      <c r="L7" s="19"/>
      <c r="M7" s="19"/>
      <c r="N7" s="5"/>
      <c r="O7" s="16" t="s">
        <v>7</v>
      </c>
      <c r="P7" s="16"/>
      <c r="Q7" s="17" t="s">
        <v>0</v>
      </c>
      <c r="R7" s="208" t="s">
        <v>197</v>
      </c>
      <c r="S7" s="208"/>
      <c r="T7" s="208"/>
      <c r="U7" s="208"/>
      <c r="V7" s="208"/>
      <c r="W7" s="208"/>
      <c r="X7" s="208"/>
      <c r="Y7" s="208"/>
    </row>
    <row r="8" spans="1:28" ht="16.5" customHeight="1" x14ac:dyDescent="0.4">
      <c r="A8" s="5"/>
      <c r="B8" s="19"/>
      <c r="C8" s="19"/>
      <c r="D8" s="19"/>
      <c r="E8" s="19"/>
      <c r="F8" s="19"/>
      <c r="G8" s="19"/>
      <c r="H8" s="19"/>
      <c r="I8" s="19"/>
      <c r="J8" s="19"/>
      <c r="K8" s="19"/>
      <c r="L8" s="19"/>
      <c r="M8" s="19"/>
      <c r="N8" s="5"/>
      <c r="O8" s="16" t="s">
        <v>8</v>
      </c>
      <c r="P8" s="16"/>
      <c r="Q8" s="17" t="s">
        <v>0</v>
      </c>
      <c r="R8" s="208" t="s">
        <v>198</v>
      </c>
      <c r="S8" s="208"/>
      <c r="T8" s="208"/>
      <c r="U8" s="208"/>
      <c r="V8" s="208"/>
      <c r="W8" s="208"/>
      <c r="X8" s="208"/>
      <c r="Y8" s="208"/>
    </row>
    <row r="9" spans="1:28" ht="16.5" customHeight="1" x14ac:dyDescent="0.4">
      <c r="A9" s="5"/>
      <c r="B9" s="19"/>
      <c r="C9" s="19"/>
      <c r="D9" s="19"/>
      <c r="E9" s="19"/>
      <c r="F9" s="19"/>
      <c r="G9" s="19"/>
      <c r="H9" s="19"/>
      <c r="I9" s="19"/>
      <c r="J9" s="19"/>
      <c r="K9" s="19"/>
      <c r="L9" s="19"/>
      <c r="M9" s="19"/>
      <c r="N9" s="5"/>
      <c r="O9" s="136" t="s">
        <v>247</v>
      </c>
      <c r="Q9" s="17" t="s">
        <v>248</v>
      </c>
      <c r="R9" s="208" t="s">
        <v>249</v>
      </c>
      <c r="S9" s="208"/>
      <c r="T9" s="208"/>
      <c r="U9" s="208"/>
      <c r="V9" s="208"/>
      <c r="W9" s="208"/>
      <c r="X9" s="208"/>
      <c r="Y9" s="208"/>
    </row>
    <row r="10" spans="1:28" ht="6" customHeight="1" x14ac:dyDescent="0.4">
      <c r="A10" s="5"/>
      <c r="B10" s="19"/>
      <c r="C10" s="19"/>
      <c r="D10" s="19"/>
      <c r="E10" s="19"/>
      <c r="F10" s="19"/>
      <c r="G10" s="19"/>
      <c r="H10" s="19"/>
      <c r="I10" s="19"/>
      <c r="J10" s="19"/>
      <c r="K10" s="19"/>
      <c r="L10" s="19"/>
      <c r="M10" s="19"/>
      <c r="N10" s="5"/>
      <c r="O10" s="16"/>
      <c r="P10" s="16"/>
      <c r="Q10" s="16"/>
      <c r="R10" s="20"/>
      <c r="S10" s="20"/>
      <c r="T10" s="20"/>
      <c r="U10" s="20"/>
      <c r="V10" s="20"/>
      <c r="W10" s="20"/>
      <c r="X10" s="20"/>
      <c r="Y10" s="20"/>
    </row>
    <row r="11" spans="1:28" ht="25.5" customHeight="1" thickBot="1" x14ac:dyDescent="0.45">
      <c r="A11" s="5"/>
      <c r="B11" s="5"/>
      <c r="C11" s="5"/>
      <c r="D11" s="5"/>
      <c r="E11" s="5"/>
      <c r="F11" s="5"/>
      <c r="G11" s="209" t="s">
        <v>43</v>
      </c>
      <c r="H11" s="209"/>
      <c r="I11" s="209"/>
      <c r="J11" s="209"/>
      <c r="K11" s="209"/>
      <c r="L11" s="209"/>
      <c r="M11" s="209"/>
      <c r="N11" s="209"/>
      <c r="O11" s="209"/>
      <c r="P11" s="209"/>
      <c r="Q11" s="209"/>
      <c r="R11" s="209"/>
      <c r="S11" s="210" t="s">
        <v>261</v>
      </c>
      <c r="T11" s="210"/>
      <c r="U11" s="5"/>
      <c r="V11" s="5"/>
      <c r="W11" s="5"/>
      <c r="X11" s="5"/>
      <c r="Y11" s="5"/>
      <c r="Z11" s="1"/>
      <c r="AA11" s="1"/>
      <c r="AB11" s="1"/>
    </row>
    <row r="12" spans="1:28" ht="20.25" customHeight="1" thickTop="1" x14ac:dyDescent="0.4">
      <c r="A12" s="5"/>
      <c r="B12" s="5"/>
      <c r="C12" s="211" t="s">
        <v>9</v>
      </c>
      <c r="D12" s="211"/>
      <c r="E12" s="211"/>
      <c r="F12" s="211"/>
      <c r="G12" s="211"/>
      <c r="H12" s="211"/>
      <c r="I12" s="211"/>
      <c r="J12" s="211"/>
      <c r="K12" s="211"/>
      <c r="L12" s="211"/>
      <c r="M12" s="211"/>
      <c r="N12" s="211"/>
      <c r="O12" s="211"/>
      <c r="P12" s="211"/>
      <c r="Q12" s="211"/>
      <c r="R12" s="211"/>
      <c r="S12" s="211"/>
      <c r="T12" s="211"/>
      <c r="U12" s="211"/>
      <c r="V12" s="211"/>
      <c r="W12" s="100"/>
      <c r="X12" s="5"/>
      <c r="Y12" s="5"/>
    </row>
    <row r="13" spans="1:28" x14ac:dyDescent="0.4">
      <c r="A13" s="5"/>
      <c r="B13" s="5"/>
      <c r="C13" s="181" t="s">
        <v>31</v>
      </c>
      <c r="D13" s="181"/>
      <c r="E13" s="181"/>
      <c r="F13" s="181"/>
      <c r="G13" s="181"/>
      <c r="H13" s="181"/>
      <c r="I13" s="181"/>
      <c r="J13" s="181"/>
      <c r="K13" s="181"/>
      <c r="L13" s="181"/>
      <c r="M13" s="181"/>
      <c r="N13" s="181"/>
      <c r="O13" s="181"/>
      <c r="P13" s="181"/>
      <c r="Q13" s="181"/>
      <c r="R13" s="181"/>
      <c r="S13" s="181"/>
      <c r="T13" s="181"/>
      <c r="U13" s="181"/>
      <c r="V13" s="181"/>
      <c r="W13" s="100"/>
      <c r="X13" s="5"/>
      <c r="Y13" s="5"/>
    </row>
    <row r="14" spans="1:28" x14ac:dyDescent="0.4">
      <c r="A14" s="21"/>
      <c r="B14" s="21"/>
      <c r="C14" s="182" t="s">
        <v>35</v>
      </c>
      <c r="D14" s="182"/>
      <c r="E14" s="182"/>
      <c r="F14" s="182"/>
      <c r="G14" s="182"/>
      <c r="H14" s="182"/>
      <c r="I14" s="182"/>
      <c r="J14" s="182"/>
      <c r="K14" s="182"/>
      <c r="L14" s="182"/>
      <c r="M14" s="182"/>
      <c r="N14" s="182"/>
      <c r="O14" s="182"/>
      <c r="P14" s="182"/>
      <c r="Q14" s="182"/>
      <c r="R14" s="182"/>
      <c r="S14" s="182"/>
      <c r="T14" s="182"/>
      <c r="U14" s="182"/>
      <c r="V14" s="182"/>
      <c r="W14" s="22"/>
      <c r="X14" s="21"/>
      <c r="Y14" s="21"/>
    </row>
    <row r="15" spans="1:28" ht="34.5" customHeight="1" x14ac:dyDescent="0.4">
      <c r="A15" s="21"/>
      <c r="B15" s="21"/>
      <c r="C15" s="182" t="s">
        <v>36</v>
      </c>
      <c r="D15" s="182"/>
      <c r="E15" s="182"/>
      <c r="F15" s="182"/>
      <c r="G15" s="182"/>
      <c r="H15" s="182"/>
      <c r="I15" s="182"/>
      <c r="J15" s="182"/>
      <c r="K15" s="182"/>
      <c r="L15" s="182"/>
      <c r="M15" s="182"/>
      <c r="N15" s="182"/>
      <c r="O15" s="182"/>
      <c r="P15" s="182"/>
      <c r="Q15" s="182"/>
      <c r="R15" s="182"/>
      <c r="S15" s="182"/>
      <c r="T15" s="182"/>
      <c r="U15" s="182"/>
      <c r="V15" s="182"/>
      <c r="W15" s="22"/>
      <c r="X15" s="21"/>
      <c r="Y15" s="21"/>
    </row>
    <row r="16" spans="1:28" x14ac:dyDescent="0.4">
      <c r="A16" s="21"/>
      <c r="B16" s="21"/>
      <c r="C16" s="181" t="s">
        <v>149</v>
      </c>
      <c r="D16" s="181"/>
      <c r="E16" s="181"/>
      <c r="F16" s="181"/>
      <c r="G16" s="181"/>
      <c r="H16" s="181"/>
      <c r="I16" s="181"/>
      <c r="J16" s="181"/>
      <c r="K16" s="181"/>
      <c r="L16" s="181"/>
      <c r="M16" s="181"/>
      <c r="N16" s="181"/>
      <c r="O16" s="181"/>
      <c r="P16" s="181"/>
      <c r="Q16" s="181"/>
      <c r="R16" s="181"/>
      <c r="S16" s="181"/>
      <c r="T16" s="181"/>
      <c r="U16" s="181"/>
      <c r="V16" s="181"/>
      <c r="W16" s="22"/>
      <c r="X16" s="21"/>
      <c r="Y16" s="21"/>
    </row>
    <row r="17" spans="1:36" ht="3.75" customHeight="1" x14ac:dyDescent="0.4">
      <c r="A17" s="21"/>
      <c r="B17" s="21"/>
      <c r="C17" s="21"/>
      <c r="D17" s="21"/>
      <c r="E17" s="21"/>
      <c r="F17" s="21"/>
      <c r="G17" s="21"/>
      <c r="H17" s="21"/>
      <c r="I17" s="21"/>
      <c r="J17" s="21"/>
      <c r="K17" s="21"/>
      <c r="L17" s="21"/>
      <c r="M17" s="21"/>
      <c r="N17" s="21"/>
      <c r="O17" s="21"/>
      <c r="P17" s="21"/>
      <c r="Q17" s="21"/>
      <c r="R17" s="21"/>
      <c r="S17" s="21"/>
      <c r="T17" s="21"/>
      <c r="U17" s="21"/>
      <c r="V17" s="21"/>
      <c r="W17" s="21"/>
      <c r="X17" s="21"/>
      <c r="Y17" s="21"/>
    </row>
    <row r="18" spans="1:36" ht="12" customHeight="1" x14ac:dyDescent="0.4">
      <c r="A18" s="4" t="s">
        <v>10</v>
      </c>
      <c r="B18" s="5"/>
      <c r="C18" s="5"/>
      <c r="D18" s="5"/>
      <c r="E18" s="5"/>
      <c r="F18" s="5"/>
      <c r="G18" s="5"/>
      <c r="H18" s="5"/>
      <c r="I18" s="5"/>
      <c r="J18" s="5"/>
      <c r="K18" s="5"/>
      <c r="L18" s="5"/>
      <c r="M18" s="5"/>
      <c r="N18" s="5"/>
      <c r="O18" s="5"/>
      <c r="P18" s="5"/>
      <c r="Q18" s="5"/>
      <c r="R18" s="5"/>
      <c r="S18" s="5"/>
      <c r="T18" s="5"/>
      <c r="U18" s="5"/>
      <c r="V18" s="5"/>
      <c r="W18" s="5"/>
      <c r="X18" s="5"/>
      <c r="Y18" s="5"/>
    </row>
    <row r="19" spans="1:36" ht="30" customHeight="1" x14ac:dyDescent="0.4">
      <c r="A19" s="183" t="s">
        <v>258</v>
      </c>
      <c r="B19" s="184"/>
      <c r="C19" s="184"/>
      <c r="D19" s="184"/>
      <c r="E19" s="185" t="s">
        <v>191</v>
      </c>
      <c r="F19" s="186"/>
      <c r="G19" s="186"/>
      <c r="H19" s="186"/>
      <c r="I19" s="186"/>
      <c r="J19" s="186"/>
      <c r="K19" s="186"/>
      <c r="L19" s="187"/>
      <c r="M19" s="171" t="s">
        <v>32</v>
      </c>
      <c r="N19" s="172"/>
      <c r="O19" s="172"/>
      <c r="P19" s="173"/>
      <c r="Q19" s="185" t="s">
        <v>192</v>
      </c>
      <c r="R19" s="186"/>
      <c r="S19" s="186"/>
      <c r="T19" s="186"/>
      <c r="U19" s="186"/>
      <c r="V19" s="186"/>
      <c r="W19" s="186"/>
      <c r="X19" s="186"/>
      <c r="Y19" s="187"/>
    </row>
    <row r="20" spans="1:36" ht="24.75" customHeight="1" x14ac:dyDescent="0.4">
      <c r="A20" s="171" t="s">
        <v>11</v>
      </c>
      <c r="B20" s="172"/>
      <c r="C20" s="172"/>
      <c r="D20" s="173"/>
      <c r="E20" s="306" t="s">
        <v>162</v>
      </c>
      <c r="F20" s="307"/>
      <c r="G20" s="308" t="s">
        <v>188</v>
      </c>
      <c r="H20" s="308"/>
      <c r="I20" s="308"/>
      <c r="J20" s="308"/>
      <c r="K20" s="308"/>
      <c r="L20" s="308"/>
      <c r="M20" s="308"/>
      <c r="N20" s="308"/>
      <c r="O20" s="174" t="s">
        <v>37</v>
      </c>
      <c r="P20" s="174"/>
      <c r="Q20" s="174"/>
      <c r="R20" s="308" t="s">
        <v>187</v>
      </c>
      <c r="S20" s="308"/>
      <c r="T20" s="308"/>
      <c r="U20" s="308"/>
      <c r="V20" s="308"/>
      <c r="W20" s="308"/>
      <c r="X20" s="308"/>
      <c r="Y20" s="309"/>
    </row>
    <row r="21" spans="1:36" ht="24.75" customHeight="1" x14ac:dyDescent="0.4">
      <c r="A21" s="171" t="s">
        <v>12</v>
      </c>
      <c r="B21" s="172"/>
      <c r="C21" s="172"/>
      <c r="D21" s="173"/>
      <c r="E21" s="175" t="s">
        <v>259</v>
      </c>
      <c r="F21" s="176"/>
      <c r="G21" s="176"/>
      <c r="H21" s="176"/>
      <c r="I21" s="176"/>
      <c r="J21" s="176"/>
      <c r="K21" s="176"/>
      <c r="L21" s="176"/>
      <c r="M21" s="176"/>
      <c r="N21" s="176"/>
      <c r="O21" s="176"/>
      <c r="P21" s="176"/>
      <c r="Q21" s="177"/>
      <c r="R21" s="178" t="s">
        <v>243</v>
      </c>
      <c r="S21" s="179"/>
      <c r="T21" s="180"/>
      <c r="U21" s="175" t="str">
        <f>IF(E21="日タイ経済連携協定","HS2002",IF(E21="日アセアン経済連携協定","HS2002",IF(E21="日インド経済連携協定","HS2007",IF(E21="日インドネシア経済連携協定","HS2002",IF(E21="日フィリピン経済連携協定","HS2002",IF(E21="日マレーシア経済連携協定","HS2002",IF(E21="日ベトナム経済連携協定","HS2007",IF(E21="日メキシコ経済連携協定","HS2002",IF(E21="日チリ経済連携協定","HS2002",IF(E21="日ブルネイ経済連携協定","HS2002",IF(E21="日スイス経済連携協定","HS2007",IF(E21="日ペルー経済連携協定","HS2007",IF(E21="日オーストラリア経済連携協定","HS2012",IF(E21="日モンゴル経済連携協定","HS2012",IF(E21="日シンガポール経済連携協定","HS2002")))))))))))))))</f>
        <v>HS2002</v>
      </c>
      <c r="V21" s="176"/>
      <c r="W21" s="176"/>
      <c r="X21" s="176"/>
      <c r="Y21" s="177"/>
      <c r="AA21" s="7"/>
      <c r="AB21" s="7"/>
      <c r="AC21" s="7"/>
      <c r="AD21" s="7"/>
      <c r="AE21" s="7"/>
      <c r="AF21" s="7"/>
      <c r="AG21" s="7"/>
      <c r="AH21" s="7"/>
      <c r="AI21" s="7"/>
      <c r="AJ21" s="7"/>
    </row>
    <row r="22" spans="1:36" ht="30.75" customHeight="1" x14ac:dyDescent="0.4">
      <c r="A22" s="200" t="s">
        <v>256</v>
      </c>
      <c r="B22" s="172"/>
      <c r="C22" s="172"/>
      <c r="D22" s="172"/>
      <c r="E22" s="201" t="s">
        <v>236</v>
      </c>
      <c r="F22" s="202"/>
      <c r="G22" s="202"/>
      <c r="H22" s="202"/>
      <c r="I22" s="202"/>
      <c r="J22" s="203"/>
      <c r="K22" s="204" t="s">
        <v>14</v>
      </c>
      <c r="L22" s="205"/>
      <c r="M22" s="215" t="s">
        <v>250</v>
      </c>
      <c r="N22" s="216"/>
      <c r="O22" s="219" t="s">
        <v>38</v>
      </c>
      <c r="P22" s="220"/>
      <c r="Q22" s="220"/>
      <c r="R22" s="221"/>
      <c r="S22" s="222" t="s">
        <v>150</v>
      </c>
      <c r="T22" s="223"/>
      <c r="U22" s="224" t="s">
        <v>151</v>
      </c>
      <c r="V22" s="225"/>
      <c r="W22" s="228"/>
      <c r="X22" s="229"/>
      <c r="Y22" s="10" t="s">
        <v>30</v>
      </c>
      <c r="Z22" s="2"/>
      <c r="AA22" s="15"/>
      <c r="AB22" s="12"/>
      <c r="AC22" s="12"/>
      <c r="AD22" s="2"/>
      <c r="AE22" s="2"/>
    </row>
    <row r="23" spans="1:36" ht="27" customHeight="1" x14ac:dyDescent="0.4">
      <c r="A23" s="171" t="s">
        <v>13</v>
      </c>
      <c r="B23" s="172"/>
      <c r="C23" s="172"/>
      <c r="D23" s="173"/>
      <c r="E23" s="188" t="s">
        <v>193</v>
      </c>
      <c r="F23" s="189"/>
      <c r="G23" s="190"/>
      <c r="H23" s="191" t="s">
        <v>244</v>
      </c>
      <c r="I23" s="192"/>
      <c r="J23" s="108" t="s">
        <v>152</v>
      </c>
      <c r="K23" s="206"/>
      <c r="L23" s="207"/>
      <c r="M23" s="217"/>
      <c r="N23" s="218"/>
      <c r="O23" s="193"/>
      <c r="P23" s="194"/>
      <c r="Q23" s="195" t="s">
        <v>39</v>
      </c>
      <c r="R23" s="196"/>
      <c r="S23" s="193" t="s">
        <v>153</v>
      </c>
      <c r="T23" s="197"/>
      <c r="U23" s="226"/>
      <c r="V23" s="227"/>
      <c r="W23" s="198"/>
      <c r="X23" s="199"/>
      <c r="Y23" s="11" t="s">
        <v>30</v>
      </c>
      <c r="Z23" s="2"/>
      <c r="AA23" s="2"/>
      <c r="AB23" s="12"/>
      <c r="AC23" s="12"/>
      <c r="AD23" s="2"/>
      <c r="AE23" s="2"/>
    </row>
    <row r="24" spans="1:36" ht="31.5" customHeight="1" x14ac:dyDescent="0.4">
      <c r="A24" s="230" t="s">
        <v>15</v>
      </c>
      <c r="B24" s="231"/>
      <c r="C24" s="231"/>
      <c r="D24" s="232"/>
      <c r="E24" s="233" t="s">
        <v>246</v>
      </c>
      <c r="F24" s="234"/>
      <c r="G24" s="235"/>
      <c r="H24" s="247" t="str">
        <f>IF(E24="輸出用部品","同意通知 or 直接回答 (根拠書類の提出)※", IF(E24="補修部品", "同意通知 or 直接回答 (根拠書類の提出)※", IF(E24="構成部品", "サプライヤー証明書の提出 or
 直接回答 (根拠書類の提出)※")))</f>
        <v>同意通知 or 直接回答 (根拠書類の提出)※</v>
      </c>
      <c r="I24" s="248"/>
      <c r="J24" s="248"/>
      <c r="K24" s="248"/>
      <c r="L24" s="248"/>
      <c r="M24" s="248"/>
      <c r="N24" s="248"/>
      <c r="O24" s="248"/>
      <c r="P24" s="249" t="str">
        <f>IF(E24="輸出用部品","調査対象製品そのものが輸出製品となるケース", IF(E24="構成部品", "調査対象製品を材料として、日本国内で別の製品に作り上げるケース", IF(E24="補修部品", "海外における修理、部品交換のために輸出する部品で、
調査対象品そのものが輸出製品")))</f>
        <v>調査対象製品そのものが輸出製品となるケース</v>
      </c>
      <c r="Q24" s="250"/>
      <c r="R24" s="250"/>
      <c r="S24" s="250"/>
      <c r="T24" s="250"/>
      <c r="U24" s="250"/>
      <c r="V24" s="250"/>
      <c r="W24" s="250"/>
      <c r="X24" s="250"/>
      <c r="Y24" s="250"/>
      <c r="AA24" s="13"/>
    </row>
    <row r="25" spans="1:36" ht="28.5" customHeight="1" x14ac:dyDescent="0.4">
      <c r="A25" s="251" t="str">
        <f>IF(E24="構成部品","記入不要","同意通知先
（輸出者）")</f>
        <v>同意通知先
（輸出者）</v>
      </c>
      <c r="B25" s="252"/>
      <c r="C25" s="252"/>
      <c r="D25" s="252"/>
      <c r="E25" s="253"/>
      <c r="F25" s="254"/>
      <c r="G25" s="254"/>
      <c r="H25" s="254"/>
      <c r="I25" s="254"/>
      <c r="J25" s="254"/>
      <c r="K25" s="255"/>
      <c r="L25" s="256" t="str">
        <f>IF(E24="構成部品","記入不要","同意通知先
(企業登録番号)")</f>
        <v>同意通知先
(企業登録番号)</v>
      </c>
      <c r="M25" s="257"/>
      <c r="N25" s="258"/>
      <c r="O25" s="201"/>
      <c r="P25" s="202"/>
      <c r="Q25" s="202"/>
      <c r="R25" s="203"/>
      <c r="S25" s="256" t="str">
        <f>IF(S11="(更新)","同意通知番号", IF(S11="(再調査)","記入不要", IF(S11="(新規)","記入不要")))</f>
        <v>同意通知番号</v>
      </c>
      <c r="T25" s="257"/>
      <c r="U25" s="258"/>
      <c r="V25" s="201"/>
      <c r="W25" s="202"/>
      <c r="X25" s="202"/>
      <c r="Y25" s="203"/>
    </row>
    <row r="26" spans="1:36" ht="16.5" customHeight="1" x14ac:dyDescent="0.4">
      <c r="A26" s="23"/>
      <c r="B26" s="24"/>
      <c r="C26" s="24"/>
      <c r="D26" s="24"/>
      <c r="E26" s="7"/>
      <c r="F26" s="21"/>
      <c r="G26" s="21"/>
      <c r="H26" s="21"/>
      <c r="I26" s="21"/>
      <c r="J26" s="25"/>
      <c r="K26" s="26"/>
      <c r="L26" s="26"/>
      <c r="M26" s="27"/>
      <c r="N26" s="27"/>
      <c r="O26" s="27"/>
      <c r="P26" s="27"/>
      <c r="Q26" s="27"/>
      <c r="R26" s="27"/>
      <c r="S26" s="27"/>
      <c r="T26" s="27"/>
      <c r="U26" s="27"/>
      <c r="V26" s="27"/>
      <c r="W26" s="27"/>
      <c r="X26" s="27"/>
      <c r="Y26" s="129" t="s">
        <v>253</v>
      </c>
    </row>
    <row r="27" spans="1:36" ht="17.25" customHeight="1" x14ac:dyDescent="0.4">
      <c r="A27" s="4" t="s">
        <v>254</v>
      </c>
      <c r="B27" s="5"/>
      <c r="C27" s="5"/>
      <c r="D27" s="5"/>
      <c r="E27" s="137" t="s">
        <v>255</v>
      </c>
      <c r="F27" s="5"/>
      <c r="G27" s="5"/>
      <c r="H27" s="5"/>
      <c r="I27" s="5"/>
      <c r="J27" s="5"/>
      <c r="K27" s="5"/>
      <c r="L27" s="5"/>
      <c r="M27" s="5"/>
      <c r="N27" s="5"/>
      <c r="O27" s="5"/>
      <c r="P27" s="5"/>
      <c r="Q27" s="5"/>
      <c r="R27" s="5"/>
      <c r="S27" s="5"/>
      <c r="T27" s="5"/>
      <c r="U27" s="5"/>
      <c r="V27" s="5"/>
      <c r="W27" s="5"/>
      <c r="X27" s="5"/>
      <c r="Y27" s="5"/>
    </row>
    <row r="28" spans="1:36" ht="28.5" customHeight="1" thickBot="1" x14ac:dyDescent="0.45">
      <c r="A28" s="236" t="s">
        <v>42</v>
      </c>
      <c r="B28" s="237"/>
      <c r="C28" s="237"/>
      <c r="D28" s="237"/>
      <c r="E28" s="185" t="s">
        <v>189</v>
      </c>
      <c r="F28" s="186"/>
      <c r="G28" s="186"/>
      <c r="H28" s="186"/>
      <c r="I28" s="186"/>
      <c r="J28" s="186"/>
      <c r="K28" s="186"/>
      <c r="L28" s="187"/>
      <c r="M28" s="238" t="s">
        <v>257</v>
      </c>
      <c r="N28" s="239"/>
      <c r="O28" s="239"/>
      <c r="P28" s="240"/>
      <c r="Q28" s="241" t="s">
        <v>190</v>
      </c>
      <c r="R28" s="242"/>
      <c r="S28" s="242"/>
      <c r="T28" s="242"/>
      <c r="U28" s="242"/>
      <c r="V28" s="242"/>
      <c r="W28" s="242"/>
      <c r="X28" s="242"/>
      <c r="Y28" s="243"/>
    </row>
    <row r="29" spans="1:36" ht="24.75" customHeight="1" thickBot="1" x14ac:dyDescent="0.45">
      <c r="A29" s="244" t="s">
        <v>154</v>
      </c>
      <c r="B29" s="245"/>
      <c r="C29" s="245"/>
      <c r="D29" s="245"/>
      <c r="E29" s="246"/>
      <c r="F29" s="14" t="s">
        <v>34</v>
      </c>
      <c r="G29" s="21"/>
      <c r="H29" s="5"/>
      <c r="I29" s="5"/>
      <c r="J29" s="5"/>
      <c r="K29" s="5"/>
      <c r="L29" s="5"/>
      <c r="M29" s="5"/>
      <c r="N29" s="5"/>
      <c r="O29" s="5"/>
      <c r="P29" s="5"/>
      <c r="Q29" s="5"/>
      <c r="R29" s="5"/>
      <c r="S29" s="5"/>
      <c r="T29" s="5"/>
      <c r="U29" s="5"/>
      <c r="V29" s="5"/>
      <c r="W29" s="5"/>
      <c r="X29" s="5"/>
      <c r="Y29" s="122" t="b">
        <v>0</v>
      </c>
    </row>
    <row r="30" spans="1:36" ht="24.75" customHeight="1" x14ac:dyDescent="0.4">
      <c r="A30" s="261" t="s">
        <v>260</v>
      </c>
      <c r="B30" s="262"/>
      <c r="C30" s="262"/>
      <c r="D30" s="262"/>
      <c r="E30" s="262"/>
      <c r="F30" s="263"/>
      <c r="G30" s="263"/>
      <c r="H30" s="263"/>
      <c r="I30" s="264"/>
      <c r="J30" s="292"/>
      <c r="K30" s="293"/>
      <c r="L30" s="293"/>
      <c r="M30" s="293"/>
      <c r="N30" s="293"/>
      <c r="O30" s="293"/>
      <c r="P30" s="293"/>
      <c r="Q30" s="293"/>
      <c r="R30" s="293"/>
      <c r="S30" s="294"/>
      <c r="T30" s="5"/>
      <c r="U30" s="5"/>
      <c r="V30" s="5"/>
      <c r="W30" s="5"/>
      <c r="X30" s="5"/>
      <c r="Y30" s="123" t="b">
        <v>0</v>
      </c>
    </row>
    <row r="31" spans="1:36" ht="30.75" customHeight="1" x14ac:dyDescent="0.4">
      <c r="A31" s="268" t="s">
        <v>16</v>
      </c>
      <c r="B31" s="271" t="s">
        <v>155</v>
      </c>
      <c r="C31" s="271"/>
      <c r="D31" s="271"/>
      <c r="E31" s="271"/>
      <c r="F31" s="272" t="s">
        <v>156</v>
      </c>
      <c r="G31" s="273"/>
      <c r="H31" s="273"/>
      <c r="I31" s="274"/>
      <c r="J31" s="275"/>
      <c r="K31" s="276"/>
      <c r="L31" s="276"/>
      <c r="M31" s="276"/>
      <c r="N31" s="276"/>
      <c r="O31" s="277"/>
      <c r="P31" s="278" t="s">
        <v>157</v>
      </c>
      <c r="Q31" s="169"/>
      <c r="R31" s="169"/>
      <c r="S31" s="170"/>
      <c r="T31" s="185"/>
      <c r="U31" s="186"/>
      <c r="V31" s="186"/>
      <c r="W31" s="186"/>
      <c r="X31" s="186"/>
      <c r="Y31" s="187"/>
    </row>
    <row r="32" spans="1:36" ht="30.75" customHeight="1" x14ac:dyDescent="0.4">
      <c r="A32" s="269"/>
      <c r="B32" s="130"/>
      <c r="C32" s="169" t="s">
        <v>251</v>
      </c>
      <c r="D32" s="169"/>
      <c r="E32" s="169"/>
      <c r="F32" s="169"/>
      <c r="G32" s="169"/>
      <c r="H32" s="169"/>
      <c r="I32" s="170"/>
      <c r="J32" s="131"/>
      <c r="K32" s="131"/>
      <c r="L32" s="131"/>
      <c r="M32" s="131"/>
      <c r="N32" s="131"/>
      <c r="O32" s="131"/>
      <c r="P32" s="133"/>
      <c r="Q32" s="133"/>
      <c r="R32" s="133"/>
      <c r="S32" s="133"/>
      <c r="T32" s="132"/>
      <c r="U32" s="132"/>
      <c r="V32" s="132"/>
      <c r="W32" s="132"/>
      <c r="X32" s="132"/>
      <c r="Y32" s="168" t="b">
        <v>0</v>
      </c>
    </row>
    <row r="33" spans="1:31" ht="20.25" customHeight="1" x14ac:dyDescent="0.4">
      <c r="A33" s="269"/>
      <c r="B33" s="279" t="s">
        <v>245</v>
      </c>
      <c r="C33" s="280"/>
      <c r="D33" s="280"/>
      <c r="E33" s="134"/>
      <c r="F33" s="109" t="s">
        <v>17</v>
      </c>
      <c r="G33" s="21"/>
      <c r="H33" s="21"/>
      <c r="I33" s="21"/>
      <c r="J33" s="21"/>
      <c r="K33" s="21"/>
      <c r="L33" s="21"/>
      <c r="M33" s="21"/>
      <c r="N33" s="21"/>
      <c r="O33" s="21"/>
      <c r="P33" s="21"/>
      <c r="Q33" s="21"/>
      <c r="R33" s="21"/>
      <c r="S33" s="21"/>
      <c r="T33" s="21"/>
      <c r="U33" s="21"/>
      <c r="V33" s="21"/>
      <c r="W33" s="21"/>
      <c r="X33" s="21"/>
      <c r="Y33" s="135" t="b">
        <v>0</v>
      </c>
    </row>
    <row r="34" spans="1:31" ht="22.5" customHeight="1" x14ac:dyDescent="0.2">
      <c r="A34" s="269"/>
      <c r="B34" s="281"/>
      <c r="C34" s="280"/>
      <c r="D34" s="280"/>
      <c r="E34" s="120"/>
      <c r="F34" s="138" t="s">
        <v>185</v>
      </c>
      <c r="G34" s="139"/>
      <c r="H34" s="140"/>
      <c r="I34" s="141"/>
      <c r="J34" s="142" t="b">
        <v>0</v>
      </c>
      <c r="K34" s="138" t="s">
        <v>186</v>
      </c>
      <c r="L34" s="139"/>
      <c r="M34" s="141"/>
      <c r="N34" s="141"/>
      <c r="O34" s="142" t="b">
        <v>0</v>
      </c>
      <c r="P34" s="138" t="s">
        <v>184</v>
      </c>
      <c r="Q34" s="139"/>
      <c r="R34" s="141"/>
      <c r="S34" s="141"/>
      <c r="T34" s="142" t="b">
        <v>0</v>
      </c>
      <c r="U34" s="323"/>
      <c r="V34" s="324"/>
      <c r="W34" s="324"/>
      <c r="X34" s="324"/>
      <c r="Y34" s="142"/>
    </row>
    <row r="35" spans="1:31" ht="25.5" customHeight="1" x14ac:dyDescent="0.4">
      <c r="A35" s="269"/>
      <c r="B35" s="281"/>
      <c r="C35" s="280"/>
      <c r="D35" s="280"/>
      <c r="E35" s="325" t="s">
        <v>26</v>
      </c>
      <c r="F35" s="143"/>
      <c r="G35" s="259" t="s">
        <v>33</v>
      </c>
      <c r="H35" s="259"/>
      <c r="I35" s="259"/>
      <c r="J35" s="260"/>
      <c r="K35" s="143"/>
      <c r="L35" s="259" t="s">
        <v>19</v>
      </c>
      <c r="M35" s="259"/>
      <c r="N35" s="259"/>
      <c r="O35" s="260"/>
      <c r="P35" s="143"/>
      <c r="Q35" s="259" t="s">
        <v>33</v>
      </c>
      <c r="R35" s="259"/>
      <c r="S35" s="259"/>
      <c r="T35" s="260"/>
      <c r="U35" s="143"/>
      <c r="V35" s="144"/>
      <c r="W35" s="144"/>
      <c r="X35" s="145"/>
      <c r="Y35" s="146"/>
      <c r="AE35" s="121"/>
    </row>
    <row r="36" spans="1:31" ht="25.5" customHeight="1" x14ac:dyDescent="0.4">
      <c r="A36" s="269"/>
      <c r="B36" s="281"/>
      <c r="C36" s="280"/>
      <c r="D36" s="280"/>
      <c r="E36" s="288"/>
      <c r="F36" s="147"/>
      <c r="G36" s="284" t="s">
        <v>40</v>
      </c>
      <c r="H36" s="284"/>
      <c r="I36" s="284"/>
      <c r="J36" s="285"/>
      <c r="K36" s="147"/>
      <c r="L36" s="284" t="s">
        <v>41</v>
      </c>
      <c r="M36" s="284"/>
      <c r="N36" s="284"/>
      <c r="O36" s="285"/>
      <c r="P36" s="147"/>
      <c r="Q36" s="284" t="s">
        <v>19</v>
      </c>
      <c r="R36" s="284"/>
      <c r="S36" s="284"/>
      <c r="T36" s="285"/>
      <c r="U36" s="150"/>
      <c r="V36" s="150"/>
      <c r="W36" s="150"/>
      <c r="X36" s="150"/>
      <c r="Y36" s="151"/>
    </row>
    <row r="37" spans="1:31" ht="25.5" customHeight="1" x14ac:dyDescent="0.4">
      <c r="A37" s="269"/>
      <c r="B37" s="281"/>
      <c r="C37" s="280"/>
      <c r="D37" s="280"/>
      <c r="E37" s="289"/>
      <c r="F37" s="152"/>
      <c r="G37" s="153"/>
      <c r="H37" s="153"/>
      <c r="I37" s="153"/>
      <c r="J37" s="153"/>
      <c r="K37" s="152"/>
      <c r="L37" s="153"/>
      <c r="M37" s="153"/>
      <c r="N37" s="153"/>
      <c r="O37" s="153"/>
      <c r="P37" s="152"/>
      <c r="Q37" s="286" t="s">
        <v>41</v>
      </c>
      <c r="R37" s="286"/>
      <c r="S37" s="286"/>
      <c r="T37" s="287"/>
      <c r="U37" s="154"/>
      <c r="V37" s="154"/>
      <c r="W37" s="154"/>
      <c r="X37" s="154"/>
      <c r="Y37" s="155"/>
    </row>
    <row r="38" spans="1:31" ht="21" customHeight="1" x14ac:dyDescent="0.4">
      <c r="A38" s="269"/>
      <c r="B38" s="281"/>
      <c r="C38" s="280"/>
      <c r="D38" s="280"/>
      <c r="E38" s="288" t="s">
        <v>27</v>
      </c>
      <c r="F38" s="147"/>
      <c r="G38" s="290" t="s">
        <v>18</v>
      </c>
      <c r="H38" s="290"/>
      <c r="I38" s="290"/>
      <c r="J38" s="291"/>
      <c r="K38" s="147"/>
      <c r="L38" s="259" t="s">
        <v>18</v>
      </c>
      <c r="M38" s="259"/>
      <c r="N38" s="259"/>
      <c r="O38" s="260"/>
      <c r="P38" s="147"/>
      <c r="Q38" s="290" t="s">
        <v>18</v>
      </c>
      <c r="R38" s="290"/>
      <c r="S38" s="290"/>
      <c r="T38" s="291"/>
      <c r="U38" s="147"/>
      <c r="V38" s="156"/>
      <c r="W38" s="157"/>
      <c r="X38" s="157"/>
      <c r="Y38" s="158"/>
    </row>
    <row r="39" spans="1:31" ht="21" customHeight="1" x14ac:dyDescent="0.4">
      <c r="A39" s="269"/>
      <c r="B39" s="281"/>
      <c r="C39" s="280"/>
      <c r="D39" s="280"/>
      <c r="E39" s="288"/>
      <c r="F39" s="147"/>
      <c r="G39" s="159" t="s">
        <v>25</v>
      </c>
      <c r="H39" s="150"/>
      <c r="I39" s="160"/>
      <c r="J39" s="161"/>
      <c r="K39" s="147"/>
      <c r="L39" s="284" t="s">
        <v>25</v>
      </c>
      <c r="M39" s="284"/>
      <c r="N39" s="284"/>
      <c r="O39" s="285"/>
      <c r="P39" s="147"/>
      <c r="Q39" s="156" t="s">
        <v>25</v>
      </c>
      <c r="R39" s="148"/>
      <c r="S39" s="148"/>
      <c r="T39" s="149"/>
      <c r="U39" s="147"/>
      <c r="V39" s="156"/>
      <c r="W39" s="156"/>
      <c r="X39" s="162"/>
      <c r="Y39" s="163"/>
    </row>
    <row r="40" spans="1:31" ht="21" customHeight="1" x14ac:dyDescent="0.4">
      <c r="A40" s="269"/>
      <c r="B40" s="281"/>
      <c r="C40" s="280"/>
      <c r="D40" s="280"/>
      <c r="E40" s="288"/>
      <c r="F40" s="147"/>
      <c r="G40" s="159" t="s">
        <v>158</v>
      </c>
      <c r="H40" s="159"/>
      <c r="I40" s="160"/>
      <c r="J40" s="161"/>
      <c r="K40" s="147"/>
      <c r="L40" s="284" t="s">
        <v>158</v>
      </c>
      <c r="M40" s="284"/>
      <c r="N40" s="284"/>
      <c r="O40" s="285"/>
      <c r="P40" s="147"/>
      <c r="Q40" s="284" t="s">
        <v>159</v>
      </c>
      <c r="R40" s="284"/>
      <c r="S40" s="284"/>
      <c r="T40" s="285"/>
      <c r="U40" s="150"/>
      <c r="V40" s="150"/>
      <c r="W40" s="157"/>
      <c r="X40" s="157"/>
      <c r="Y40" s="158"/>
    </row>
    <row r="41" spans="1:31" ht="21" customHeight="1" x14ac:dyDescent="0.4">
      <c r="A41" s="270"/>
      <c r="B41" s="282"/>
      <c r="C41" s="283"/>
      <c r="D41" s="283"/>
      <c r="E41" s="289"/>
      <c r="F41" s="152"/>
      <c r="G41" s="164" t="s">
        <v>158</v>
      </c>
      <c r="H41" s="150"/>
      <c r="I41" s="165"/>
      <c r="J41" s="166"/>
      <c r="K41" s="152"/>
      <c r="L41" s="286" t="s">
        <v>158</v>
      </c>
      <c r="M41" s="286"/>
      <c r="N41" s="286"/>
      <c r="O41" s="287"/>
      <c r="P41" s="152"/>
      <c r="Q41" s="286" t="s">
        <v>159</v>
      </c>
      <c r="R41" s="286"/>
      <c r="S41" s="286"/>
      <c r="T41" s="287"/>
      <c r="U41" s="167"/>
      <c r="V41" s="153"/>
      <c r="W41" s="154"/>
      <c r="X41" s="154"/>
      <c r="Y41" s="155"/>
    </row>
    <row r="42" spans="1:31" ht="29.25" customHeight="1" x14ac:dyDescent="0.4">
      <c r="A42" s="317" t="s">
        <v>28</v>
      </c>
      <c r="B42" s="265" t="s">
        <v>21</v>
      </c>
      <c r="C42" s="266"/>
      <c r="D42" s="266"/>
      <c r="E42" s="267"/>
      <c r="F42" s="185"/>
      <c r="G42" s="186"/>
      <c r="H42" s="186"/>
      <c r="I42" s="186"/>
      <c r="J42" s="186"/>
      <c r="K42" s="186"/>
      <c r="L42" s="186"/>
      <c r="M42" s="186"/>
      <c r="N42" s="187"/>
      <c r="O42" s="320" t="s">
        <v>160</v>
      </c>
      <c r="P42" s="321"/>
      <c r="Q42" s="322"/>
      <c r="R42" s="201"/>
      <c r="S42" s="202"/>
      <c r="T42" s="202"/>
      <c r="U42" s="202"/>
      <c r="V42" s="202"/>
      <c r="W42" s="202"/>
      <c r="X42" s="202"/>
      <c r="Y42" s="203"/>
    </row>
    <row r="43" spans="1:31" ht="20.25" customHeight="1" x14ac:dyDescent="0.4">
      <c r="A43" s="318"/>
      <c r="B43" s="265" t="s">
        <v>22</v>
      </c>
      <c r="C43" s="266"/>
      <c r="D43" s="266"/>
      <c r="E43" s="267"/>
      <c r="F43" s="295" t="s">
        <v>237</v>
      </c>
      <c r="G43" s="296"/>
      <c r="H43" s="296"/>
      <c r="I43" s="296"/>
      <c r="J43" s="296"/>
      <c r="K43" s="296"/>
      <c r="L43" s="296"/>
      <c r="M43" s="296"/>
      <c r="N43" s="310"/>
      <c r="O43" s="311" t="s">
        <v>23</v>
      </c>
      <c r="P43" s="312"/>
      <c r="Q43" s="313"/>
      <c r="R43" s="201" t="s">
        <v>239</v>
      </c>
      <c r="S43" s="202"/>
      <c r="T43" s="202"/>
      <c r="U43" s="202"/>
      <c r="V43" s="202"/>
      <c r="W43" s="202"/>
      <c r="X43" s="202"/>
      <c r="Y43" s="203"/>
    </row>
    <row r="44" spans="1:31" ht="20.25" customHeight="1" x14ac:dyDescent="0.4">
      <c r="A44" s="319"/>
      <c r="B44" s="314" t="s">
        <v>24</v>
      </c>
      <c r="C44" s="315"/>
      <c r="D44" s="315"/>
      <c r="E44" s="316"/>
      <c r="F44" s="185" t="s">
        <v>238</v>
      </c>
      <c r="G44" s="186"/>
      <c r="H44" s="186"/>
      <c r="I44" s="186"/>
      <c r="J44" s="186"/>
      <c r="K44" s="186"/>
      <c r="L44" s="186"/>
      <c r="M44" s="186"/>
      <c r="N44" s="186"/>
      <c r="O44" s="186"/>
      <c r="P44" s="186"/>
      <c r="Q44" s="186"/>
      <c r="R44" s="186"/>
      <c r="S44" s="186"/>
      <c r="T44" s="186"/>
      <c r="U44" s="186"/>
      <c r="V44" s="186"/>
      <c r="W44" s="186"/>
      <c r="X44" s="186"/>
      <c r="Y44" s="187"/>
    </row>
    <row r="45" spans="1:31" ht="9.75" customHeight="1" thickBot="1" x14ac:dyDescent="0.45">
      <c r="A45" s="21"/>
      <c r="B45" s="21"/>
      <c r="C45" s="21"/>
      <c r="D45" s="21"/>
      <c r="E45" s="21"/>
      <c r="F45" s="21"/>
      <c r="G45" s="21"/>
      <c r="H45" s="21"/>
      <c r="I45" s="21"/>
      <c r="J45" s="21"/>
      <c r="K45" s="21"/>
      <c r="L45" s="21"/>
      <c r="M45" s="21"/>
      <c r="N45" s="21"/>
      <c r="O45" s="21"/>
      <c r="P45" s="21"/>
      <c r="Q45" s="21"/>
      <c r="R45" s="21"/>
      <c r="S45" s="21"/>
      <c r="T45" s="21"/>
      <c r="U45" s="21"/>
      <c r="V45" s="21"/>
      <c r="W45" s="21"/>
      <c r="X45" s="21"/>
      <c r="Y45" s="21"/>
    </row>
    <row r="46" spans="1:31" ht="24.75" customHeight="1" thickBot="1" x14ac:dyDescent="0.45">
      <c r="A46" s="244" t="s">
        <v>262</v>
      </c>
      <c r="B46" s="245"/>
      <c r="C46" s="245"/>
      <c r="D46" s="245"/>
      <c r="E46" s="246"/>
      <c r="F46" s="14" t="str">
        <f>IF(A46="未達成", "調査の結果、原産性の証明ができませんでした。", "原産性調査に応じかねます。")</f>
        <v>原産性調査に応じかねます。</v>
      </c>
      <c r="G46" s="21"/>
      <c r="H46" s="5"/>
      <c r="I46" s="5"/>
      <c r="J46" s="5"/>
      <c r="K46" s="5"/>
      <c r="L46" s="5"/>
      <c r="M46" s="5"/>
      <c r="N46" s="5"/>
      <c r="O46" s="5"/>
      <c r="P46" s="5"/>
      <c r="Q46" s="5"/>
      <c r="R46" s="5"/>
      <c r="S46" s="5"/>
      <c r="T46" s="5"/>
      <c r="U46" s="5"/>
      <c r="V46" s="5"/>
      <c r="W46" s="5"/>
      <c r="X46" s="5"/>
      <c r="Y46" s="5"/>
    </row>
    <row r="47" spans="1:31" ht="39.75" customHeight="1" x14ac:dyDescent="0.4">
      <c r="A47" s="297" t="str">
        <f>IF(A46="未達成", "理由                                                                                                                                                                                                                                                (任意)", " ")</f>
        <v xml:space="preserve"> </v>
      </c>
      <c r="B47" s="298"/>
      <c r="C47" s="295"/>
      <c r="D47" s="296"/>
      <c r="E47" s="296"/>
      <c r="F47" s="186"/>
      <c r="G47" s="186"/>
      <c r="H47" s="186"/>
      <c r="I47" s="186"/>
      <c r="J47" s="186"/>
      <c r="K47" s="186"/>
      <c r="L47" s="299" t="str">
        <f>IF(C47="その他","その他の
理由"," ")</f>
        <v xml:space="preserve"> </v>
      </c>
      <c r="M47" s="299"/>
      <c r="N47" s="186"/>
      <c r="O47" s="186"/>
      <c r="P47" s="186"/>
      <c r="Q47" s="186"/>
      <c r="R47" s="186"/>
      <c r="S47" s="186"/>
      <c r="T47" s="186"/>
      <c r="U47" s="186"/>
      <c r="V47" s="186"/>
      <c r="W47" s="186"/>
      <c r="X47" s="186"/>
      <c r="Y47" s="187"/>
    </row>
    <row r="48" spans="1:31" ht="3.75" customHeight="1" x14ac:dyDescent="0.4">
      <c r="A48" s="21"/>
      <c r="B48" s="21"/>
      <c r="C48" s="21"/>
      <c r="D48" s="21"/>
      <c r="E48" s="21"/>
      <c r="F48" s="21"/>
      <c r="G48" s="21"/>
      <c r="H48" s="21"/>
      <c r="I48" s="21"/>
      <c r="J48" s="21"/>
      <c r="K48" s="21"/>
      <c r="L48" s="21"/>
      <c r="M48" s="21"/>
      <c r="N48" s="21"/>
      <c r="O48" s="21"/>
      <c r="P48" s="21"/>
      <c r="Q48" s="21"/>
      <c r="R48" s="21"/>
      <c r="S48" s="21"/>
      <c r="T48" s="21"/>
      <c r="U48" s="21"/>
      <c r="V48" s="21"/>
      <c r="W48" s="21"/>
      <c r="X48" s="21"/>
      <c r="Y48" s="21"/>
    </row>
    <row r="49" spans="1:25" ht="17.25" customHeight="1" x14ac:dyDescent="0.4">
      <c r="A49" s="4" t="s">
        <v>29</v>
      </c>
      <c r="B49" s="5"/>
      <c r="C49" s="5"/>
      <c r="D49" s="5"/>
      <c r="E49" s="5"/>
      <c r="F49" s="5"/>
      <c r="G49" s="5"/>
      <c r="H49" s="5"/>
      <c r="I49" s="5"/>
      <c r="J49" s="5"/>
      <c r="K49" s="5"/>
      <c r="L49" s="5"/>
      <c r="M49" s="5"/>
      <c r="N49" s="5"/>
      <c r="O49" s="5"/>
      <c r="P49" s="5"/>
      <c r="Q49" s="5"/>
      <c r="R49" s="5"/>
      <c r="S49" s="5"/>
      <c r="T49" s="5"/>
      <c r="U49" s="5"/>
      <c r="V49" s="5"/>
      <c r="W49" s="5"/>
      <c r="X49" s="5"/>
      <c r="Y49" s="5"/>
    </row>
    <row r="50" spans="1:25" ht="38.25" customHeight="1" x14ac:dyDescent="0.4">
      <c r="A50" s="300"/>
      <c r="B50" s="301"/>
      <c r="C50" s="301"/>
      <c r="D50" s="301"/>
      <c r="E50" s="301"/>
      <c r="F50" s="301"/>
      <c r="G50" s="301"/>
      <c r="H50" s="301"/>
      <c r="I50" s="301"/>
      <c r="J50" s="301"/>
      <c r="K50" s="301"/>
      <c r="L50" s="301"/>
      <c r="M50" s="301"/>
      <c r="N50" s="301"/>
      <c r="O50" s="301"/>
      <c r="P50" s="301"/>
      <c r="Q50" s="301"/>
      <c r="R50" s="301"/>
      <c r="S50" s="301"/>
      <c r="T50" s="301"/>
      <c r="U50" s="301"/>
      <c r="V50" s="301"/>
      <c r="W50" s="301"/>
      <c r="X50" s="301"/>
      <c r="Y50" s="302"/>
    </row>
    <row r="51" spans="1:25" ht="17.25" customHeight="1" x14ac:dyDescent="0.4">
      <c r="A51" s="21"/>
      <c r="B51" s="21"/>
      <c r="C51" s="21"/>
      <c r="D51" s="21"/>
      <c r="E51" s="9"/>
      <c r="F51" s="9"/>
      <c r="G51" s="21"/>
      <c r="H51" s="9"/>
      <c r="I51" s="9"/>
      <c r="J51" s="28"/>
      <c r="K51" s="9"/>
      <c r="L51" s="21"/>
      <c r="M51" s="21"/>
      <c r="N51" s="21"/>
      <c r="O51" s="21"/>
      <c r="P51" s="21"/>
      <c r="Q51" s="21"/>
      <c r="R51" s="21"/>
      <c r="S51" s="21"/>
      <c r="T51" s="21"/>
      <c r="U51" s="21"/>
      <c r="V51" s="21"/>
      <c r="W51" s="21"/>
      <c r="X51" s="29" t="s">
        <v>20</v>
      </c>
      <c r="Y51" s="21"/>
    </row>
    <row r="52" spans="1:25" ht="22.5" customHeight="1" x14ac:dyDescent="0.4">
      <c r="B52" s="3"/>
      <c r="C52" s="3"/>
      <c r="D52" s="3"/>
      <c r="E52" s="3"/>
      <c r="F52" s="3"/>
      <c r="G52" s="3"/>
      <c r="H52" s="3"/>
      <c r="I52" s="3"/>
      <c r="J52" s="3"/>
      <c r="K52" s="3"/>
      <c r="L52" s="3"/>
      <c r="M52" s="3"/>
      <c r="N52" s="3"/>
      <c r="O52" s="3"/>
      <c r="P52" s="3"/>
      <c r="Q52" s="3"/>
      <c r="R52" s="3"/>
      <c r="S52" s="3"/>
      <c r="T52" s="3"/>
      <c r="U52" s="3"/>
      <c r="V52" s="3"/>
      <c r="W52" s="3"/>
      <c r="Y52" s="3"/>
    </row>
    <row r="53" spans="1:25" ht="17.25" customHeight="1" x14ac:dyDescent="0.4">
      <c r="Y53" s="1"/>
    </row>
  </sheetData>
  <mergeCells count="106">
    <mergeCell ref="Q41:T41"/>
    <mergeCell ref="C47:K47"/>
    <mergeCell ref="A47:B47"/>
    <mergeCell ref="L47:M47"/>
    <mergeCell ref="N47:Y47"/>
    <mergeCell ref="A50:Y50"/>
    <mergeCell ref="A1:C1"/>
    <mergeCell ref="E20:F20"/>
    <mergeCell ref="G20:N20"/>
    <mergeCell ref="R20:Y20"/>
    <mergeCell ref="F43:N43"/>
    <mergeCell ref="O43:Q43"/>
    <mergeCell ref="R43:Y43"/>
    <mergeCell ref="B44:E44"/>
    <mergeCell ref="F44:Y44"/>
    <mergeCell ref="A46:E46"/>
    <mergeCell ref="A42:A44"/>
    <mergeCell ref="B42:E42"/>
    <mergeCell ref="F42:N42"/>
    <mergeCell ref="O42:Q42"/>
    <mergeCell ref="U34:X34"/>
    <mergeCell ref="E35:E37"/>
    <mergeCell ref="G35:J35"/>
    <mergeCell ref="L35:O35"/>
    <mergeCell ref="Q35:T35"/>
    <mergeCell ref="A30:I30"/>
    <mergeCell ref="R42:Y42"/>
    <mergeCell ref="B43:E43"/>
    <mergeCell ref="A31:A41"/>
    <mergeCell ref="B31:E31"/>
    <mergeCell ref="F31:I31"/>
    <mergeCell ref="J31:O31"/>
    <mergeCell ref="P31:S31"/>
    <mergeCell ref="T31:Y31"/>
    <mergeCell ref="B33:D41"/>
    <mergeCell ref="G36:J36"/>
    <mergeCell ref="L36:O36"/>
    <mergeCell ref="Q36:T36"/>
    <mergeCell ref="Q37:T37"/>
    <mergeCell ref="E38:E41"/>
    <mergeCell ref="G38:J38"/>
    <mergeCell ref="L38:O38"/>
    <mergeCell ref="Q38:T38"/>
    <mergeCell ref="L39:O39"/>
    <mergeCell ref="L40:O40"/>
    <mergeCell ref="Q40:T40"/>
    <mergeCell ref="L41:O41"/>
    <mergeCell ref="J30:S30"/>
    <mergeCell ref="A29:E29"/>
    <mergeCell ref="H24:O24"/>
    <mergeCell ref="P24:Y24"/>
    <mergeCell ref="A25:D25"/>
    <mergeCell ref="E25:K25"/>
    <mergeCell ref="L25:N25"/>
    <mergeCell ref="O25:R25"/>
    <mergeCell ref="S25:U25"/>
    <mergeCell ref="V25:Y25"/>
    <mergeCell ref="M22:N23"/>
    <mergeCell ref="O22:R22"/>
    <mergeCell ref="S22:T22"/>
    <mergeCell ref="U22:V23"/>
    <mergeCell ref="W22:X22"/>
    <mergeCell ref="A23:D23"/>
    <mergeCell ref="A24:D24"/>
    <mergeCell ref="E24:G24"/>
    <mergeCell ref="A28:D28"/>
    <mergeCell ref="E28:L28"/>
    <mergeCell ref="M28:P28"/>
    <mergeCell ref="Q28:Y28"/>
    <mergeCell ref="R6:Y6"/>
    <mergeCell ref="R7:Y7"/>
    <mergeCell ref="R8:Y8"/>
    <mergeCell ref="G11:R11"/>
    <mergeCell ref="S11:T11"/>
    <mergeCell ref="C12:V12"/>
    <mergeCell ref="R1:Y1"/>
    <mergeCell ref="R2:Y2"/>
    <mergeCell ref="A3:G4"/>
    <mergeCell ref="R3:Y3"/>
    <mergeCell ref="R4:Y4"/>
    <mergeCell ref="R5:Y5"/>
    <mergeCell ref="R9:Y9"/>
    <mergeCell ref="C32:I32"/>
    <mergeCell ref="A20:D20"/>
    <mergeCell ref="O20:Q20"/>
    <mergeCell ref="A21:D21"/>
    <mergeCell ref="E21:Q21"/>
    <mergeCell ref="R21:T21"/>
    <mergeCell ref="C13:V13"/>
    <mergeCell ref="C14:V14"/>
    <mergeCell ref="C15:V15"/>
    <mergeCell ref="C16:V16"/>
    <mergeCell ref="A19:D19"/>
    <mergeCell ref="E19:L19"/>
    <mergeCell ref="M19:P19"/>
    <mergeCell ref="Q19:Y19"/>
    <mergeCell ref="E23:G23"/>
    <mergeCell ref="H23:I23"/>
    <mergeCell ref="O23:P23"/>
    <mergeCell ref="Q23:R23"/>
    <mergeCell ref="S23:T23"/>
    <mergeCell ref="W23:X23"/>
    <mergeCell ref="U21:Y21"/>
    <mergeCell ref="A22:D22"/>
    <mergeCell ref="E22:J22"/>
    <mergeCell ref="K22:L23"/>
  </mergeCells>
  <phoneticPr fontId="2"/>
  <conditionalFormatting sqref="V25:Y25">
    <cfRule type="expression" dxfId="48" priority="68">
      <formula>OR($S$11="(再調査)",$S$11="(新規)")</formula>
    </cfRule>
  </conditionalFormatting>
  <conditionalFormatting sqref="A46:E46">
    <cfRule type="expression" dxfId="47" priority="58">
      <formula>$Y$29=TRUE</formula>
    </cfRule>
  </conditionalFormatting>
  <conditionalFormatting sqref="C47">
    <cfRule type="expression" dxfId="46" priority="44">
      <formula>$Y$29=TRUE</formula>
    </cfRule>
    <cfRule type="expression" dxfId="45" priority="57">
      <formula>$Y$29=TRUE</formula>
    </cfRule>
  </conditionalFormatting>
  <conditionalFormatting sqref="L47:M47">
    <cfRule type="expression" dxfId="44" priority="56">
      <formula>$Y$29=TRUE</formula>
    </cfRule>
  </conditionalFormatting>
  <conditionalFormatting sqref="N47:Y47">
    <cfRule type="expression" dxfId="43" priority="55">
      <formula>$Y$29=TRUE</formula>
    </cfRule>
  </conditionalFormatting>
  <conditionalFormatting sqref="F46">
    <cfRule type="expression" dxfId="42" priority="54">
      <formula>$Y$29=TRUE</formula>
    </cfRule>
  </conditionalFormatting>
  <conditionalFormatting sqref="E33">
    <cfRule type="expression" dxfId="41" priority="53">
      <formula>$Y$30=TRUE</formula>
    </cfRule>
  </conditionalFormatting>
  <conditionalFormatting sqref="F33">
    <cfRule type="expression" dxfId="40" priority="52">
      <formula>OR($Y$30=TRUE,$Y$32=TRUE)</formula>
    </cfRule>
  </conditionalFormatting>
  <conditionalFormatting sqref="J31:O31 T31:Y31">
    <cfRule type="expression" dxfId="39" priority="51">
      <formula>$Y$33=TRUE</formula>
    </cfRule>
  </conditionalFormatting>
  <conditionalFormatting sqref="B31:I31 P31:S31 B32">
    <cfRule type="expression" dxfId="38" priority="50">
      <formula>OR($Y$33=TRUE,$Y$32=TRUE)</formula>
    </cfRule>
  </conditionalFormatting>
  <conditionalFormatting sqref="E25:K25">
    <cfRule type="expression" dxfId="37" priority="42">
      <formula>$E$24="構成部品"</formula>
    </cfRule>
  </conditionalFormatting>
  <conditionalFormatting sqref="O25:R25">
    <cfRule type="expression" dxfId="36" priority="41">
      <formula>$E$24="構成部品"</formula>
    </cfRule>
  </conditionalFormatting>
  <conditionalFormatting sqref="J31:O31">
    <cfRule type="expression" dxfId="35" priority="39">
      <formula>$Y$30="TRUE"</formula>
    </cfRule>
  </conditionalFormatting>
  <conditionalFormatting sqref="E34:E41">
    <cfRule type="expression" dxfId="34" priority="33">
      <formula>$Y$30=TRUE</formula>
    </cfRule>
  </conditionalFormatting>
  <conditionalFormatting sqref="C32:I32">
    <cfRule type="expression" dxfId="33" priority="26">
      <formula>OR($Y$30=TRUE,$Y$33=TRUE)</formula>
    </cfRule>
  </conditionalFormatting>
  <conditionalFormatting sqref="B33:D41">
    <cfRule type="expression" dxfId="32" priority="25">
      <formula>OR($Y$32=TRUE,$Y$30=TRUE)</formula>
    </cfRule>
  </conditionalFormatting>
  <conditionalFormatting sqref="F34:Y41">
    <cfRule type="expression" dxfId="31" priority="24">
      <formula>$Y$33=TRUE</formula>
    </cfRule>
  </conditionalFormatting>
  <conditionalFormatting sqref="K34">
    <cfRule type="expression" dxfId="30" priority="23">
      <formula>OR($J$34=TRUE,$T$34=TRUE)</formula>
    </cfRule>
  </conditionalFormatting>
  <conditionalFormatting sqref="L35:O35">
    <cfRule type="expression" dxfId="29" priority="22">
      <formula>OR($J$34=TRUE,$T$34=TRUE)</formula>
    </cfRule>
  </conditionalFormatting>
  <conditionalFormatting sqref="L36:O36">
    <cfRule type="expression" dxfId="28" priority="21">
      <formula>OR($J$34=TRUE,$T$34=TRUE)</formula>
    </cfRule>
  </conditionalFormatting>
  <conditionalFormatting sqref="L38:O38">
    <cfRule type="expression" dxfId="27" priority="20">
      <formula>OR($J$34=TRUE,$T$34=TRUE)</formula>
    </cfRule>
  </conditionalFormatting>
  <conditionalFormatting sqref="L39:O39">
    <cfRule type="expression" dxfId="26" priority="19">
      <formula>OR($J$34=TRUE,$T$34=TRUE)</formula>
    </cfRule>
  </conditionalFormatting>
  <conditionalFormatting sqref="L40:O40">
    <cfRule type="expression" dxfId="25" priority="18">
      <formula>OR($J$34=TRUE,$T$34=TRUE)</formula>
    </cfRule>
  </conditionalFormatting>
  <conditionalFormatting sqref="L41:O41">
    <cfRule type="expression" dxfId="24" priority="17">
      <formula>OR($J$34=TRUE,$T$34=TRUE)</formula>
    </cfRule>
  </conditionalFormatting>
  <conditionalFormatting sqref="F34">
    <cfRule type="expression" dxfId="23" priority="16">
      <formula>OR($O$34=TRUE,$T$34=TRUE)</formula>
    </cfRule>
  </conditionalFormatting>
  <conditionalFormatting sqref="G35:J35">
    <cfRule type="expression" dxfId="22" priority="15">
      <formula>OR($O$34=TRUE,$T$34=TRUE)</formula>
    </cfRule>
  </conditionalFormatting>
  <conditionalFormatting sqref="G36:J36">
    <cfRule type="expression" dxfId="21" priority="14">
      <formula>OR($O$34=TRUE,$T$34=TRUE)</formula>
    </cfRule>
  </conditionalFormatting>
  <conditionalFormatting sqref="G38:J38">
    <cfRule type="expression" dxfId="20" priority="13">
      <formula>OR($O$34=TRUE,$T$34=TRUE)</formula>
    </cfRule>
  </conditionalFormatting>
  <conditionalFormatting sqref="G39">
    <cfRule type="expression" dxfId="19" priority="12">
      <formula>OR($O$34=TRUE,$T$34=TRUE)</formula>
    </cfRule>
  </conditionalFormatting>
  <conditionalFormatting sqref="G40">
    <cfRule type="expression" dxfId="18" priority="11">
      <formula>OR($O$34=TRUE,$T$34=TRUE)</formula>
    </cfRule>
  </conditionalFormatting>
  <conditionalFormatting sqref="G41">
    <cfRule type="expression" dxfId="17" priority="10">
      <formula>OR($O$34=TRUE,$T$34=TRUE)</formula>
    </cfRule>
  </conditionalFormatting>
  <conditionalFormatting sqref="P34">
    <cfRule type="expression" dxfId="16" priority="9">
      <formula>OR($O$34=TRUE,$J$34=TRUE)</formula>
    </cfRule>
  </conditionalFormatting>
  <conditionalFormatting sqref="Q35:T35">
    <cfRule type="expression" dxfId="15" priority="8">
      <formula>OR($O$34=TRUE,$J$34=TRUE)</formula>
    </cfRule>
  </conditionalFormatting>
  <conditionalFormatting sqref="Q36:T36">
    <cfRule type="expression" dxfId="14" priority="7">
      <formula>OR($O$34=TRUE,$J$34=TRUE)</formula>
    </cfRule>
  </conditionalFormatting>
  <conditionalFormatting sqref="Q37:T37">
    <cfRule type="expression" dxfId="13" priority="6">
      <formula>OR($O$34=TRUE,$J$34=TRUE)</formula>
    </cfRule>
  </conditionalFormatting>
  <conditionalFormatting sqref="Q38:T38">
    <cfRule type="expression" dxfId="12" priority="5">
      <formula>OR($O$34=TRUE,$J$34=TRUE)</formula>
    </cfRule>
  </conditionalFormatting>
  <conditionalFormatting sqref="Q39">
    <cfRule type="expression" dxfId="11" priority="4">
      <formula>OR($O$34=TRUE,$J$34=TRUE)</formula>
    </cfRule>
  </conditionalFormatting>
  <conditionalFormatting sqref="Q40:T40">
    <cfRule type="expression" dxfId="10" priority="3">
      <formula>OR($O$34=TRUE,$J$34=TRUE)</formula>
    </cfRule>
  </conditionalFormatting>
  <conditionalFormatting sqref="Q41:T41">
    <cfRule type="expression" dxfId="9" priority="2">
      <formula>OR($O$34=TRUE,$J$34=TRUE)</formula>
    </cfRule>
  </conditionalFormatting>
  <conditionalFormatting sqref="A47:B47">
    <cfRule type="expression" dxfId="8" priority="1">
      <formula>$Y$29=TRUE</formula>
    </cfRule>
  </conditionalFormatting>
  <dataValidations count="7">
    <dataValidation type="list" allowBlank="1" showInputMessage="1" showErrorMessage="1" sqref="E21:Q21" xr:uid="{6B9249C3-286C-4DFA-A4A9-7F8D0FA629AE}">
      <formula1>"日タイ経済連携協定, 日アセアン経済連携協定, 日インド経済連携協定, 日インドネシア経済連携協定,日フィリピン経済連携協定,日マレーシア経済連携協定, 日ベトナム経済連携協定, 日メキシコ経済連携協定,日チリ経済連携協定,日ブルネイ経済連携協定,日スイス経済連携協定,日ペルー経済連携協定,日オーストラリア経済連携協定,日モンゴル経済連携協定"</formula1>
    </dataValidation>
    <dataValidation type="list" allowBlank="1" showInputMessage="1" showErrorMessage="1" sqref="S11:T11" xr:uid="{B25A0EDC-F43B-49BB-9567-CC18ED8EA422}">
      <formula1>"(新規), (更新), (再調査)"</formula1>
    </dataValidation>
    <dataValidation type="list" allowBlank="1" showInputMessage="1" showErrorMessage="1" sqref="E24:G24" xr:uid="{E843FA8E-DA8A-46A7-9C20-717A6F9EFF55}">
      <formula1>"輸出用部品,補修部品,構成部品"</formula1>
    </dataValidation>
    <dataValidation type="list" allowBlank="1" showInputMessage="1" showErrorMessage="1" sqref="J23" xr:uid="{4756A8F2-8FB6-4035-9991-009B3E91A8B0}">
      <formula1>"有,無,未確認"</formula1>
    </dataValidation>
    <dataValidation type="list" allowBlank="1" showInputMessage="1" showErrorMessage="1" sqref="M22:N23" xr:uid="{45D8F20D-E812-40AF-97FA-6CD9183BFC3A}">
      <formula1>"一般,品目別,原産材料のみ"</formula1>
    </dataValidation>
    <dataValidation type="list" allowBlank="1" showInputMessage="1" showErrorMessage="1" sqref="A46:E46" xr:uid="{D068F717-FAC3-4356-9A7A-9E9215E14A7B}">
      <formula1>"未達成,回答不可"</formula1>
    </dataValidation>
    <dataValidation type="list" allowBlank="1" showInputMessage="1" showErrorMessage="1" sqref="C47" xr:uid="{778F9287-77DA-4634-B4F8-B4DB2A1839E4}">
      <formula1>"CTC基準未達成,VA基準未達成,依頼者と回答者によるHSコードの不整合,その他"</formula1>
    </dataValidation>
  </dataValidations>
  <pageMargins left="0.33" right="0.28999999999999998" top="0.3" bottom="0.28999999999999998" header="0.2" footer="0.13"/>
  <pageSetup paperSize="9" scale="74" orientation="portrait" r:id="rId1"/>
  <colBreaks count="1" manualBreakCount="1">
    <brk id="2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18</xdr:col>
                    <xdr:colOff>9525</xdr:colOff>
                    <xdr:row>21</xdr:row>
                    <xdr:rowOff>0</xdr:rowOff>
                  </from>
                  <to>
                    <xdr:col>18</xdr:col>
                    <xdr:colOff>314325</xdr:colOff>
                    <xdr:row>21</xdr:row>
                    <xdr:rowOff>257175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18</xdr:col>
                    <xdr:colOff>9525</xdr:colOff>
                    <xdr:row>22</xdr:row>
                    <xdr:rowOff>0</xdr:rowOff>
                  </from>
                  <to>
                    <xdr:col>18</xdr:col>
                    <xdr:colOff>314325</xdr:colOff>
                    <xdr:row>22</xdr:row>
                    <xdr:rowOff>257175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xdr:col>
                    <xdr:colOff>66675</xdr:colOff>
                    <xdr:row>30</xdr:row>
                    <xdr:rowOff>38100</xdr:rowOff>
                  </from>
                  <to>
                    <xdr:col>2</xdr:col>
                    <xdr:colOff>0</xdr:colOff>
                    <xdr:row>30</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0</xdr:col>
                    <xdr:colOff>314325</xdr:colOff>
                    <xdr:row>34</xdr:row>
                    <xdr:rowOff>333375</xdr:rowOff>
                  </from>
                  <to>
                    <xdr:col>1</xdr:col>
                    <xdr:colOff>238125</xdr:colOff>
                    <xdr:row>35</xdr:row>
                    <xdr:rowOff>228600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0</xdr:col>
                    <xdr:colOff>76200</xdr:colOff>
                    <xdr:row>28</xdr:row>
                    <xdr:rowOff>38100</xdr:rowOff>
                  </from>
                  <to>
                    <xdr:col>1</xdr:col>
                    <xdr:colOff>9525</xdr:colOff>
                    <xdr:row>28</xdr:row>
                    <xdr:rowOff>266700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0</xdr:col>
                    <xdr:colOff>76200</xdr:colOff>
                    <xdr:row>45</xdr:row>
                    <xdr:rowOff>28575</xdr:rowOff>
                  </from>
                  <to>
                    <xdr:col>1</xdr:col>
                    <xdr:colOff>9525</xdr:colOff>
                    <xdr:row>45</xdr:row>
                    <xdr:rowOff>257175</xdr:rowOff>
                  </to>
                </anchor>
              </controlPr>
            </control>
          </mc:Choice>
        </mc:AlternateContent>
        <mc:AlternateContent xmlns:mc="http://schemas.openxmlformats.org/markup-compatibility/2006">
          <mc:Choice Requires="x14">
            <control shapeId="16417" r:id="rId10" name="Check Box 33">
              <controlPr defaultSize="0" autoFill="0" autoLine="0" autoPict="0">
                <anchor moveWithCells="1">
                  <from>
                    <xdr:col>1</xdr:col>
                    <xdr:colOff>66675</xdr:colOff>
                    <xdr:row>31</xdr:row>
                    <xdr:rowOff>85725</xdr:rowOff>
                  </from>
                  <to>
                    <xdr:col>2</xdr:col>
                    <xdr:colOff>0</xdr:colOff>
                    <xdr:row>31</xdr:row>
                    <xdr:rowOff>314325</xdr:rowOff>
                  </to>
                </anchor>
              </controlPr>
            </control>
          </mc:Choice>
        </mc:AlternateContent>
        <mc:AlternateContent xmlns:mc="http://schemas.openxmlformats.org/markup-compatibility/2006">
          <mc:Choice Requires="x14">
            <control shapeId="16444" r:id="rId11" name="Check Box 60">
              <controlPr defaultSize="0" autoFill="0" autoLine="0" autoPict="0">
                <anchor moveWithCells="1">
                  <from>
                    <xdr:col>5</xdr:col>
                    <xdr:colOff>9525</xdr:colOff>
                    <xdr:row>33</xdr:row>
                    <xdr:rowOff>19050</xdr:rowOff>
                  </from>
                  <to>
                    <xdr:col>5</xdr:col>
                    <xdr:colOff>266700</xdr:colOff>
                    <xdr:row>33</xdr:row>
                    <xdr:rowOff>247650</xdr:rowOff>
                  </to>
                </anchor>
              </controlPr>
            </control>
          </mc:Choice>
        </mc:AlternateContent>
        <mc:AlternateContent xmlns:mc="http://schemas.openxmlformats.org/markup-compatibility/2006">
          <mc:Choice Requires="x14">
            <control shapeId="16445" r:id="rId12" name="Check Box 61">
              <controlPr defaultSize="0" autoFill="0" autoLine="0" autoPict="0">
                <anchor moveWithCells="1">
                  <from>
                    <xdr:col>10</xdr:col>
                    <xdr:colOff>9525</xdr:colOff>
                    <xdr:row>33</xdr:row>
                    <xdr:rowOff>19050</xdr:rowOff>
                  </from>
                  <to>
                    <xdr:col>10</xdr:col>
                    <xdr:colOff>266700</xdr:colOff>
                    <xdr:row>33</xdr:row>
                    <xdr:rowOff>247650</xdr:rowOff>
                  </to>
                </anchor>
              </controlPr>
            </control>
          </mc:Choice>
        </mc:AlternateContent>
        <mc:AlternateContent xmlns:mc="http://schemas.openxmlformats.org/markup-compatibility/2006">
          <mc:Choice Requires="x14">
            <control shapeId="16446" r:id="rId13" name="Check Box 62">
              <controlPr defaultSize="0" autoFill="0" autoLine="0" autoPict="0">
                <anchor moveWithCells="1">
                  <from>
                    <xdr:col>15</xdr:col>
                    <xdr:colOff>9525</xdr:colOff>
                    <xdr:row>33</xdr:row>
                    <xdr:rowOff>19050</xdr:rowOff>
                  </from>
                  <to>
                    <xdr:col>15</xdr:col>
                    <xdr:colOff>266700</xdr:colOff>
                    <xdr:row>33</xdr:row>
                    <xdr:rowOff>247650</xdr:rowOff>
                  </to>
                </anchor>
              </controlPr>
            </control>
          </mc:Choice>
        </mc:AlternateContent>
        <mc:AlternateContent xmlns:mc="http://schemas.openxmlformats.org/markup-compatibility/2006">
          <mc:Choice Requires="x14">
            <control shapeId="16448" r:id="rId14" name="Check Box 64">
              <controlPr defaultSize="0" autoFill="0" autoLine="0" autoPict="0">
                <anchor moveWithCells="1">
                  <from>
                    <xdr:col>5</xdr:col>
                    <xdr:colOff>57150</xdr:colOff>
                    <xdr:row>34</xdr:row>
                    <xdr:rowOff>47625</xdr:rowOff>
                  </from>
                  <to>
                    <xdr:col>6</xdr:col>
                    <xdr:colOff>0</xdr:colOff>
                    <xdr:row>34</xdr:row>
                    <xdr:rowOff>276225</xdr:rowOff>
                  </to>
                </anchor>
              </controlPr>
            </control>
          </mc:Choice>
        </mc:AlternateContent>
        <mc:AlternateContent xmlns:mc="http://schemas.openxmlformats.org/markup-compatibility/2006">
          <mc:Choice Requires="x14">
            <control shapeId="16449" r:id="rId15" name="Check Box 65">
              <controlPr defaultSize="0" autoFill="0" autoLine="0" autoPict="0">
                <anchor moveWithCells="1">
                  <from>
                    <xdr:col>5</xdr:col>
                    <xdr:colOff>57150</xdr:colOff>
                    <xdr:row>35</xdr:row>
                    <xdr:rowOff>47625</xdr:rowOff>
                  </from>
                  <to>
                    <xdr:col>6</xdr:col>
                    <xdr:colOff>0</xdr:colOff>
                    <xdr:row>35</xdr:row>
                    <xdr:rowOff>276225</xdr:rowOff>
                  </to>
                </anchor>
              </controlPr>
            </control>
          </mc:Choice>
        </mc:AlternateContent>
        <mc:AlternateContent xmlns:mc="http://schemas.openxmlformats.org/markup-compatibility/2006">
          <mc:Choice Requires="x14">
            <control shapeId="16450" r:id="rId16" name="Check Box 66">
              <controlPr defaultSize="0" autoFill="0" autoLine="0" autoPict="0">
                <anchor moveWithCells="1">
                  <from>
                    <xdr:col>5</xdr:col>
                    <xdr:colOff>57150</xdr:colOff>
                    <xdr:row>38</xdr:row>
                    <xdr:rowOff>47625</xdr:rowOff>
                  </from>
                  <to>
                    <xdr:col>6</xdr:col>
                    <xdr:colOff>0</xdr:colOff>
                    <xdr:row>39</xdr:row>
                    <xdr:rowOff>9525</xdr:rowOff>
                  </to>
                </anchor>
              </controlPr>
            </control>
          </mc:Choice>
        </mc:AlternateContent>
        <mc:AlternateContent xmlns:mc="http://schemas.openxmlformats.org/markup-compatibility/2006">
          <mc:Choice Requires="x14">
            <control shapeId="16451" r:id="rId17" name="Check Box 67">
              <controlPr defaultSize="0" autoFill="0" autoLine="0" autoPict="0">
                <anchor moveWithCells="1">
                  <from>
                    <xdr:col>10</xdr:col>
                    <xdr:colOff>47625</xdr:colOff>
                    <xdr:row>34</xdr:row>
                    <xdr:rowOff>28575</xdr:rowOff>
                  </from>
                  <to>
                    <xdr:col>10</xdr:col>
                    <xdr:colOff>304800</xdr:colOff>
                    <xdr:row>34</xdr:row>
                    <xdr:rowOff>257175</xdr:rowOff>
                  </to>
                </anchor>
              </controlPr>
            </control>
          </mc:Choice>
        </mc:AlternateContent>
        <mc:AlternateContent xmlns:mc="http://schemas.openxmlformats.org/markup-compatibility/2006">
          <mc:Choice Requires="x14">
            <control shapeId="16452" r:id="rId18" name="Check Box 68">
              <controlPr defaultSize="0" autoFill="0" autoLine="0" autoPict="0">
                <anchor moveWithCells="1">
                  <from>
                    <xdr:col>10</xdr:col>
                    <xdr:colOff>47625</xdr:colOff>
                    <xdr:row>35</xdr:row>
                    <xdr:rowOff>28575</xdr:rowOff>
                  </from>
                  <to>
                    <xdr:col>10</xdr:col>
                    <xdr:colOff>304800</xdr:colOff>
                    <xdr:row>35</xdr:row>
                    <xdr:rowOff>257175</xdr:rowOff>
                  </to>
                </anchor>
              </controlPr>
            </control>
          </mc:Choice>
        </mc:AlternateContent>
        <mc:AlternateContent xmlns:mc="http://schemas.openxmlformats.org/markup-compatibility/2006">
          <mc:Choice Requires="x14">
            <control shapeId="16453" r:id="rId19" name="Check Box 69">
              <controlPr defaultSize="0" autoFill="0" autoLine="0" autoPict="0">
                <anchor moveWithCells="1">
                  <from>
                    <xdr:col>10</xdr:col>
                    <xdr:colOff>47625</xdr:colOff>
                    <xdr:row>38</xdr:row>
                    <xdr:rowOff>28575</xdr:rowOff>
                  </from>
                  <to>
                    <xdr:col>10</xdr:col>
                    <xdr:colOff>304800</xdr:colOff>
                    <xdr:row>38</xdr:row>
                    <xdr:rowOff>257175</xdr:rowOff>
                  </to>
                </anchor>
              </controlPr>
            </control>
          </mc:Choice>
        </mc:AlternateContent>
        <mc:AlternateContent xmlns:mc="http://schemas.openxmlformats.org/markup-compatibility/2006">
          <mc:Choice Requires="x14">
            <control shapeId="16454" r:id="rId20" name="Check Box 70">
              <controlPr defaultSize="0" autoFill="0" autoLine="0" autoPict="0">
                <anchor moveWithCells="1">
                  <from>
                    <xdr:col>15</xdr:col>
                    <xdr:colOff>47625</xdr:colOff>
                    <xdr:row>34</xdr:row>
                    <xdr:rowOff>28575</xdr:rowOff>
                  </from>
                  <to>
                    <xdr:col>15</xdr:col>
                    <xdr:colOff>304800</xdr:colOff>
                    <xdr:row>34</xdr:row>
                    <xdr:rowOff>257175</xdr:rowOff>
                  </to>
                </anchor>
              </controlPr>
            </control>
          </mc:Choice>
        </mc:AlternateContent>
        <mc:AlternateContent xmlns:mc="http://schemas.openxmlformats.org/markup-compatibility/2006">
          <mc:Choice Requires="x14">
            <control shapeId="16455" r:id="rId21" name="Check Box 71">
              <controlPr defaultSize="0" autoFill="0" autoLine="0" autoPict="0">
                <anchor moveWithCells="1">
                  <from>
                    <xdr:col>15</xdr:col>
                    <xdr:colOff>47625</xdr:colOff>
                    <xdr:row>35</xdr:row>
                    <xdr:rowOff>28575</xdr:rowOff>
                  </from>
                  <to>
                    <xdr:col>15</xdr:col>
                    <xdr:colOff>304800</xdr:colOff>
                    <xdr:row>35</xdr:row>
                    <xdr:rowOff>257175</xdr:rowOff>
                  </to>
                </anchor>
              </controlPr>
            </control>
          </mc:Choice>
        </mc:AlternateContent>
        <mc:AlternateContent xmlns:mc="http://schemas.openxmlformats.org/markup-compatibility/2006">
          <mc:Choice Requires="x14">
            <control shapeId="16456" r:id="rId22" name="Check Box 72">
              <controlPr defaultSize="0" autoFill="0" autoLine="0" autoPict="0">
                <anchor moveWithCells="1">
                  <from>
                    <xdr:col>15</xdr:col>
                    <xdr:colOff>47625</xdr:colOff>
                    <xdr:row>36</xdr:row>
                    <xdr:rowOff>28575</xdr:rowOff>
                  </from>
                  <to>
                    <xdr:col>15</xdr:col>
                    <xdr:colOff>304800</xdr:colOff>
                    <xdr:row>36</xdr:row>
                    <xdr:rowOff>257175</xdr:rowOff>
                  </to>
                </anchor>
              </controlPr>
            </control>
          </mc:Choice>
        </mc:AlternateContent>
        <mc:AlternateContent xmlns:mc="http://schemas.openxmlformats.org/markup-compatibility/2006">
          <mc:Choice Requires="x14">
            <control shapeId="16457" r:id="rId23" name="Check Box 73">
              <controlPr defaultSize="0" autoFill="0" autoLine="0" autoPict="0">
                <anchor moveWithCells="1">
                  <from>
                    <xdr:col>15</xdr:col>
                    <xdr:colOff>47625</xdr:colOff>
                    <xdr:row>37</xdr:row>
                    <xdr:rowOff>28575</xdr:rowOff>
                  </from>
                  <to>
                    <xdr:col>15</xdr:col>
                    <xdr:colOff>304800</xdr:colOff>
                    <xdr:row>37</xdr:row>
                    <xdr:rowOff>257175</xdr:rowOff>
                  </to>
                </anchor>
              </controlPr>
            </control>
          </mc:Choice>
        </mc:AlternateContent>
        <mc:AlternateContent xmlns:mc="http://schemas.openxmlformats.org/markup-compatibility/2006">
          <mc:Choice Requires="x14">
            <control shapeId="16459" r:id="rId24" name="Check Box 75">
              <controlPr defaultSize="0" autoFill="0" autoLine="0" autoPict="0">
                <anchor moveWithCells="1">
                  <from>
                    <xdr:col>15</xdr:col>
                    <xdr:colOff>47625</xdr:colOff>
                    <xdr:row>39</xdr:row>
                    <xdr:rowOff>28575</xdr:rowOff>
                  </from>
                  <to>
                    <xdr:col>15</xdr:col>
                    <xdr:colOff>304800</xdr:colOff>
                    <xdr:row>39</xdr:row>
                    <xdr:rowOff>257175</xdr:rowOff>
                  </to>
                </anchor>
              </controlPr>
            </control>
          </mc:Choice>
        </mc:AlternateContent>
        <mc:AlternateContent xmlns:mc="http://schemas.openxmlformats.org/markup-compatibility/2006">
          <mc:Choice Requires="x14">
            <control shapeId="16460" r:id="rId25" name="Check Box 76">
              <controlPr defaultSize="0" autoFill="0" autoLine="0" autoPict="0">
                <anchor moveWithCells="1">
                  <from>
                    <xdr:col>5</xdr:col>
                    <xdr:colOff>57150</xdr:colOff>
                    <xdr:row>40</xdr:row>
                    <xdr:rowOff>47625</xdr:rowOff>
                  </from>
                  <to>
                    <xdr:col>6</xdr:col>
                    <xdr:colOff>0</xdr:colOff>
                    <xdr:row>41</xdr:row>
                    <xdr:rowOff>9525</xdr:rowOff>
                  </to>
                </anchor>
              </controlPr>
            </control>
          </mc:Choice>
        </mc:AlternateContent>
        <mc:AlternateContent xmlns:mc="http://schemas.openxmlformats.org/markup-compatibility/2006">
          <mc:Choice Requires="x14">
            <control shapeId="16461" r:id="rId26" name="Check Box 77">
              <controlPr defaultSize="0" autoFill="0" autoLine="0" autoPict="0">
                <anchor moveWithCells="1">
                  <from>
                    <xdr:col>10</xdr:col>
                    <xdr:colOff>47625</xdr:colOff>
                    <xdr:row>40</xdr:row>
                    <xdr:rowOff>28575</xdr:rowOff>
                  </from>
                  <to>
                    <xdr:col>10</xdr:col>
                    <xdr:colOff>304800</xdr:colOff>
                    <xdr:row>40</xdr:row>
                    <xdr:rowOff>257175</xdr:rowOff>
                  </to>
                </anchor>
              </controlPr>
            </control>
          </mc:Choice>
        </mc:AlternateContent>
        <mc:AlternateContent xmlns:mc="http://schemas.openxmlformats.org/markup-compatibility/2006">
          <mc:Choice Requires="x14">
            <control shapeId="16462" r:id="rId27" name="Check Box 78">
              <controlPr defaultSize="0" autoFill="0" autoLine="0" autoPict="0">
                <anchor moveWithCells="1">
                  <from>
                    <xdr:col>15</xdr:col>
                    <xdr:colOff>47625</xdr:colOff>
                    <xdr:row>38</xdr:row>
                    <xdr:rowOff>28575</xdr:rowOff>
                  </from>
                  <to>
                    <xdr:col>15</xdr:col>
                    <xdr:colOff>304800</xdr:colOff>
                    <xdr:row>38</xdr:row>
                    <xdr:rowOff>257175</xdr:rowOff>
                  </to>
                </anchor>
              </controlPr>
            </control>
          </mc:Choice>
        </mc:AlternateContent>
        <mc:AlternateContent xmlns:mc="http://schemas.openxmlformats.org/markup-compatibility/2006">
          <mc:Choice Requires="x14">
            <control shapeId="16463" r:id="rId28" name="Check Box 79">
              <controlPr defaultSize="0" autoFill="0" autoLine="0" autoPict="0">
                <anchor moveWithCells="1">
                  <from>
                    <xdr:col>5</xdr:col>
                    <xdr:colOff>57150</xdr:colOff>
                    <xdr:row>39</xdr:row>
                    <xdr:rowOff>47625</xdr:rowOff>
                  </from>
                  <to>
                    <xdr:col>6</xdr:col>
                    <xdr:colOff>0</xdr:colOff>
                    <xdr:row>40</xdr:row>
                    <xdr:rowOff>9525</xdr:rowOff>
                  </to>
                </anchor>
              </controlPr>
            </control>
          </mc:Choice>
        </mc:AlternateContent>
        <mc:AlternateContent xmlns:mc="http://schemas.openxmlformats.org/markup-compatibility/2006">
          <mc:Choice Requires="x14">
            <control shapeId="16464" r:id="rId29" name="Check Box 80">
              <controlPr defaultSize="0" autoFill="0" autoLine="0" autoPict="0">
                <anchor moveWithCells="1">
                  <from>
                    <xdr:col>10</xdr:col>
                    <xdr:colOff>47625</xdr:colOff>
                    <xdr:row>39</xdr:row>
                    <xdr:rowOff>28575</xdr:rowOff>
                  </from>
                  <to>
                    <xdr:col>10</xdr:col>
                    <xdr:colOff>304800</xdr:colOff>
                    <xdr:row>39</xdr:row>
                    <xdr:rowOff>257175</xdr:rowOff>
                  </to>
                </anchor>
              </controlPr>
            </control>
          </mc:Choice>
        </mc:AlternateContent>
        <mc:AlternateContent xmlns:mc="http://schemas.openxmlformats.org/markup-compatibility/2006">
          <mc:Choice Requires="x14">
            <control shapeId="16465" r:id="rId30" name="Check Box 81">
              <controlPr defaultSize="0" autoFill="0" autoLine="0" autoPict="0">
                <anchor moveWithCells="1">
                  <from>
                    <xdr:col>15</xdr:col>
                    <xdr:colOff>47625</xdr:colOff>
                    <xdr:row>40</xdr:row>
                    <xdr:rowOff>28575</xdr:rowOff>
                  </from>
                  <to>
                    <xdr:col>15</xdr:col>
                    <xdr:colOff>304800</xdr:colOff>
                    <xdr:row>40</xdr:row>
                    <xdr:rowOff>257175</xdr:rowOff>
                  </to>
                </anchor>
              </controlPr>
            </control>
          </mc:Choice>
        </mc:AlternateContent>
        <mc:AlternateContent xmlns:mc="http://schemas.openxmlformats.org/markup-compatibility/2006">
          <mc:Choice Requires="x14">
            <control shapeId="16466" r:id="rId31" name="Check Box 82">
              <controlPr defaultSize="0" autoFill="0" autoLine="0" autoPict="0">
                <anchor moveWithCells="1">
                  <from>
                    <xdr:col>5</xdr:col>
                    <xdr:colOff>57150</xdr:colOff>
                    <xdr:row>37</xdr:row>
                    <xdr:rowOff>47625</xdr:rowOff>
                  </from>
                  <to>
                    <xdr:col>6</xdr:col>
                    <xdr:colOff>0</xdr:colOff>
                    <xdr:row>38</xdr:row>
                    <xdr:rowOff>9525</xdr:rowOff>
                  </to>
                </anchor>
              </controlPr>
            </control>
          </mc:Choice>
        </mc:AlternateContent>
        <mc:AlternateContent xmlns:mc="http://schemas.openxmlformats.org/markup-compatibility/2006">
          <mc:Choice Requires="x14">
            <control shapeId="16467" r:id="rId32" name="Check Box 83">
              <controlPr defaultSize="0" autoFill="0" autoLine="0" autoPict="0">
                <anchor moveWithCells="1">
                  <from>
                    <xdr:col>10</xdr:col>
                    <xdr:colOff>47625</xdr:colOff>
                    <xdr:row>37</xdr:row>
                    <xdr:rowOff>28575</xdr:rowOff>
                  </from>
                  <to>
                    <xdr:col>10</xdr:col>
                    <xdr:colOff>304800</xdr:colOff>
                    <xdr:row>37</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K50"/>
  <sheetViews>
    <sheetView showGridLines="0" tabSelected="1" view="pageBreakPreview" topLeftCell="A16" zoomScale="85" zoomScaleNormal="85" zoomScaleSheetLayoutView="85" workbookViewId="0">
      <selection activeCell="I38" sqref="I38:Z38"/>
    </sheetView>
  </sheetViews>
  <sheetFormatPr defaultRowHeight="18.75" x14ac:dyDescent="0.4"/>
  <cols>
    <col min="1" max="1" width="1.625" customWidth="1"/>
    <col min="2" max="27" width="4" style="21" customWidth="1"/>
  </cols>
  <sheetData>
    <row r="1" spans="2:34" ht="6.95" customHeight="1" x14ac:dyDescent="0.4"/>
    <row r="2" spans="2:34" ht="11.25" customHeight="1" x14ac:dyDescent="0.4">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row>
    <row r="3" spans="2:34" ht="6" customHeight="1" x14ac:dyDescent="0.4">
      <c r="B3" s="55"/>
      <c r="C3" s="55"/>
      <c r="D3" s="55"/>
      <c r="E3" s="55"/>
      <c r="F3" s="55"/>
      <c r="G3" s="55"/>
      <c r="H3" s="55"/>
      <c r="I3" s="55"/>
      <c r="J3" s="55"/>
      <c r="K3" s="55"/>
      <c r="L3" s="55"/>
      <c r="M3" s="55"/>
      <c r="N3" s="55"/>
      <c r="O3" s="55"/>
      <c r="P3" s="55"/>
      <c r="Q3" s="55"/>
      <c r="R3" s="55"/>
      <c r="S3" s="55"/>
      <c r="T3" s="55"/>
      <c r="U3" s="55"/>
      <c r="V3" s="55"/>
      <c r="W3" s="55"/>
      <c r="X3" s="55"/>
      <c r="Y3" s="55"/>
      <c r="Z3" s="55"/>
      <c r="AA3" s="55"/>
    </row>
    <row r="4" spans="2:34" s="49" customFormat="1" ht="19.5" x14ac:dyDescent="0.4">
      <c r="B4" s="45"/>
      <c r="C4" s="46"/>
      <c r="D4" s="46"/>
      <c r="E4" s="46"/>
      <c r="F4" s="46"/>
      <c r="G4" s="46"/>
      <c r="H4" s="46"/>
      <c r="I4" s="46"/>
      <c r="J4" s="336" t="s">
        <v>242</v>
      </c>
      <c r="K4" s="336"/>
      <c r="L4" s="336"/>
      <c r="M4" s="336"/>
      <c r="N4" s="336"/>
      <c r="O4" s="336"/>
      <c r="P4" s="336"/>
      <c r="Q4" s="336"/>
      <c r="R4" s="336"/>
      <c r="S4" s="336"/>
      <c r="T4" s="47"/>
      <c r="U4" s="47"/>
      <c r="V4" s="47" t="s">
        <v>44</v>
      </c>
      <c r="W4" s="47"/>
      <c r="X4" s="47" t="s">
        <v>45</v>
      </c>
      <c r="Y4" s="47"/>
      <c r="Z4" s="48" t="s">
        <v>46</v>
      </c>
      <c r="AA4" s="48"/>
      <c r="AB4" s="99" t="s">
        <v>144</v>
      </c>
    </row>
    <row r="5" spans="2:34" s="54" customFormat="1" ht="6.75" customHeight="1" x14ac:dyDescent="0.4">
      <c r="B5" s="50"/>
      <c r="C5" s="51"/>
      <c r="D5" s="51"/>
      <c r="E5" s="51"/>
      <c r="F5" s="51"/>
      <c r="G5" s="51"/>
      <c r="H5" s="51"/>
      <c r="I5" s="51"/>
      <c r="J5" s="51"/>
      <c r="K5" s="51"/>
      <c r="L5" s="51"/>
      <c r="M5" s="51"/>
      <c r="N5" s="51"/>
      <c r="O5" s="51"/>
      <c r="P5" s="50"/>
      <c r="Q5" s="50"/>
      <c r="R5" s="50"/>
      <c r="S5" s="52"/>
      <c r="T5" s="52"/>
      <c r="U5" s="52"/>
      <c r="V5" s="52"/>
      <c r="W5" s="52"/>
      <c r="X5" s="52"/>
      <c r="Y5" s="52"/>
      <c r="Z5" s="53"/>
      <c r="AA5" s="53"/>
    </row>
    <row r="6" spans="2:34" ht="6.75" customHeight="1" x14ac:dyDescent="0.4">
      <c r="B6" s="32"/>
      <c r="C6" s="32"/>
      <c r="D6" s="32"/>
      <c r="E6" s="32"/>
      <c r="F6" s="32"/>
      <c r="G6" s="32"/>
      <c r="H6" s="32"/>
      <c r="I6" s="32"/>
      <c r="J6" s="31"/>
      <c r="K6" s="31"/>
      <c r="L6" s="31"/>
      <c r="M6" s="31"/>
      <c r="N6" s="31"/>
      <c r="O6" s="31"/>
      <c r="P6" s="32"/>
      <c r="Q6" s="32"/>
      <c r="R6" s="32"/>
      <c r="S6" s="32"/>
      <c r="T6" s="32"/>
      <c r="U6" s="32"/>
      <c r="V6" s="32"/>
      <c r="W6" s="335"/>
      <c r="X6" s="335"/>
      <c r="Y6" s="335"/>
      <c r="Z6" s="335"/>
      <c r="AA6" s="335"/>
      <c r="AB6" s="6"/>
    </row>
    <row r="7" spans="2:34" ht="19.5" x14ac:dyDescent="0.4">
      <c r="C7" s="124" t="str">
        <f>第三者証明回答書!A3&amp;" 殿"</f>
        <v>iraisha 殿</v>
      </c>
      <c r="D7" s="32"/>
      <c r="E7" s="32"/>
      <c r="G7" s="32"/>
      <c r="H7" s="32"/>
      <c r="I7" s="31"/>
      <c r="J7" s="31"/>
      <c r="K7" s="32"/>
      <c r="L7" s="31"/>
      <c r="M7" s="31"/>
      <c r="N7" s="31"/>
      <c r="O7" s="31"/>
      <c r="P7" s="32"/>
      <c r="Q7" s="32"/>
      <c r="R7" s="32"/>
      <c r="S7" s="32"/>
      <c r="T7" s="32"/>
      <c r="U7" s="32"/>
      <c r="V7" s="32"/>
      <c r="W7" s="32"/>
      <c r="X7" s="32"/>
      <c r="Y7" s="32"/>
      <c r="Z7" s="32"/>
    </row>
    <row r="8" spans="2:34" x14ac:dyDescent="0.4">
      <c r="B8" s="33"/>
      <c r="C8" s="33"/>
      <c r="D8" s="33"/>
      <c r="E8" s="33"/>
      <c r="F8" s="33"/>
      <c r="G8" s="33"/>
      <c r="H8" s="33"/>
      <c r="I8" s="31"/>
      <c r="J8" s="31"/>
      <c r="K8" s="31"/>
      <c r="L8" s="31"/>
      <c r="M8" s="31"/>
      <c r="N8" s="31"/>
      <c r="O8" s="31"/>
      <c r="P8" s="32"/>
      <c r="Q8" s="32"/>
      <c r="R8" s="32"/>
      <c r="S8" s="334" t="s">
        <v>64</v>
      </c>
      <c r="T8" s="334"/>
      <c r="U8" s="334"/>
      <c r="V8" s="334"/>
      <c r="W8" s="334"/>
      <c r="X8" s="334"/>
      <c r="Y8" s="334"/>
      <c r="Z8" s="334"/>
    </row>
    <row r="9" spans="2:34" x14ac:dyDescent="0.4">
      <c r="B9" s="31"/>
      <c r="C9" s="32"/>
      <c r="D9" s="32"/>
      <c r="E9" s="31"/>
      <c r="F9" s="31"/>
      <c r="G9" s="31"/>
      <c r="H9" s="31"/>
      <c r="I9" s="31"/>
      <c r="J9" s="31"/>
      <c r="K9" s="31"/>
      <c r="L9" s="31"/>
      <c r="M9" s="31"/>
      <c r="N9" s="31"/>
      <c r="O9" s="31"/>
      <c r="P9" s="32"/>
      <c r="Q9" s="32" t="s">
        <v>47</v>
      </c>
      <c r="R9" s="32"/>
      <c r="S9" s="32"/>
      <c r="T9" s="181" t="str">
        <f>第三者証明回答書!R3</f>
        <v>company name</v>
      </c>
      <c r="U9" s="181"/>
      <c r="V9" s="181"/>
      <c r="W9" s="181"/>
      <c r="X9" s="181"/>
      <c r="Y9" s="181"/>
      <c r="Z9" s="181"/>
      <c r="AA9" s="181"/>
      <c r="AB9" s="6" t="s">
        <v>139</v>
      </c>
    </row>
    <row r="10" spans="2:34" x14ac:dyDescent="0.4">
      <c r="B10" s="31"/>
      <c r="C10" s="32"/>
      <c r="D10" s="32"/>
      <c r="E10" s="32"/>
      <c r="F10" s="32"/>
      <c r="G10" s="32"/>
      <c r="H10" s="32"/>
      <c r="I10" s="32"/>
      <c r="J10" s="32"/>
      <c r="K10" s="32"/>
      <c r="L10" s="32"/>
      <c r="M10" s="32"/>
      <c r="N10" s="32"/>
      <c r="O10" s="31"/>
      <c r="P10" s="32"/>
      <c r="Q10" s="32" t="s">
        <v>48</v>
      </c>
      <c r="R10" s="32"/>
      <c r="S10" s="32"/>
      <c r="T10" s="181" t="str">
        <f>第三者証明回答書!R5</f>
        <v>company address</v>
      </c>
      <c r="U10" s="181"/>
      <c r="V10" s="181"/>
      <c r="W10" s="181"/>
      <c r="X10" s="181"/>
      <c r="Y10" s="181"/>
      <c r="Z10" s="181"/>
      <c r="AA10" s="181"/>
      <c r="AB10" s="6" t="s">
        <v>139</v>
      </c>
    </row>
    <row r="11" spans="2:34" x14ac:dyDescent="0.4">
      <c r="B11" s="31"/>
      <c r="C11" s="32"/>
      <c r="D11" s="32"/>
      <c r="E11" s="32"/>
      <c r="F11" s="32"/>
      <c r="G11" s="32"/>
      <c r="H11" s="32"/>
      <c r="I11" s="32"/>
      <c r="J11" s="32"/>
      <c r="K11" s="32"/>
      <c r="L11" s="32"/>
      <c r="M11" s="32"/>
      <c r="N11" s="32"/>
      <c r="O11" s="31"/>
      <c r="P11" s="32"/>
      <c r="Q11" s="32" t="s">
        <v>49</v>
      </c>
      <c r="R11" s="32"/>
      <c r="S11" s="32"/>
      <c r="T11" s="181" t="str">
        <f>第三者証明回答書!R8</f>
        <v>name of PIC</v>
      </c>
      <c r="U11" s="181"/>
      <c r="V11" s="181"/>
      <c r="W11" s="181"/>
      <c r="X11" s="181"/>
      <c r="Y11" s="181"/>
      <c r="Z11" s="181"/>
      <c r="AA11" s="181"/>
      <c r="AB11" s="6" t="s">
        <v>139</v>
      </c>
      <c r="AH11" s="6"/>
    </row>
    <row r="12" spans="2:34" x14ac:dyDescent="0.4">
      <c r="B12" s="31"/>
      <c r="C12" s="31"/>
      <c r="D12" s="31"/>
      <c r="E12" s="31"/>
      <c r="F12" s="31"/>
      <c r="G12" s="31"/>
      <c r="H12" s="32"/>
      <c r="I12" s="32"/>
      <c r="J12" s="32"/>
      <c r="K12" s="32"/>
      <c r="L12" s="32"/>
      <c r="M12" s="32"/>
      <c r="N12" s="32"/>
      <c r="O12" s="32"/>
      <c r="P12" s="32"/>
      <c r="Q12" s="32" t="s">
        <v>50</v>
      </c>
      <c r="R12" s="32"/>
      <c r="S12" s="32"/>
      <c r="T12" s="181" t="str">
        <f>第三者証明回答書!R6</f>
        <v>division of PIC</v>
      </c>
      <c r="U12" s="181"/>
      <c r="V12" s="181"/>
      <c r="W12" s="181"/>
      <c r="X12" s="181"/>
      <c r="Y12" s="181"/>
      <c r="Z12" s="181"/>
      <c r="AA12" s="181"/>
      <c r="AB12" s="6" t="s">
        <v>139</v>
      </c>
      <c r="AC12" s="1"/>
    </row>
    <row r="13" spans="2:34" x14ac:dyDescent="0.4">
      <c r="B13" s="31"/>
      <c r="C13" s="31"/>
      <c r="D13" s="32"/>
      <c r="E13" s="32"/>
      <c r="F13" s="32"/>
      <c r="G13" s="32"/>
      <c r="H13" s="32"/>
      <c r="I13" s="32"/>
      <c r="J13" s="32"/>
      <c r="K13" s="32"/>
      <c r="L13" s="32"/>
      <c r="M13" s="32"/>
      <c r="N13" s="32"/>
      <c r="O13" s="32"/>
      <c r="P13" s="32"/>
      <c r="Q13" s="32" t="s">
        <v>51</v>
      </c>
      <c r="R13" s="32"/>
      <c r="S13" s="32"/>
      <c r="T13" s="181" t="str">
        <f>第三者証明回答書!R7</f>
        <v>company tel</v>
      </c>
      <c r="U13" s="181"/>
      <c r="V13" s="181"/>
      <c r="W13" s="181"/>
      <c r="X13" s="181"/>
      <c r="Y13" s="181"/>
      <c r="Z13" s="181"/>
      <c r="AA13" s="181"/>
      <c r="AB13" s="6" t="s">
        <v>139</v>
      </c>
    </row>
    <row r="14" spans="2:34" ht="7.5" customHeight="1" x14ac:dyDescent="0.4">
      <c r="B14" s="31"/>
      <c r="C14" s="31"/>
      <c r="D14" s="32"/>
      <c r="E14" s="32"/>
      <c r="F14" s="32"/>
      <c r="G14" s="32"/>
      <c r="H14" s="32"/>
      <c r="I14" s="32"/>
      <c r="J14" s="32"/>
      <c r="K14" s="32"/>
      <c r="L14" s="32"/>
      <c r="M14" s="32"/>
      <c r="N14" s="32"/>
      <c r="O14" s="32"/>
      <c r="P14" s="32"/>
      <c r="Q14" s="32"/>
      <c r="R14" s="32"/>
      <c r="S14" s="32"/>
      <c r="T14" s="32"/>
      <c r="U14" s="32"/>
      <c r="V14" s="32"/>
      <c r="W14" s="32"/>
      <c r="X14" s="33"/>
      <c r="Y14" s="31"/>
      <c r="Z14" s="31"/>
      <c r="AB14" s="6"/>
    </row>
    <row r="15" spans="2:34" x14ac:dyDescent="0.4">
      <c r="B15" s="31"/>
      <c r="C15" s="31"/>
      <c r="D15" s="32"/>
      <c r="E15" s="32"/>
      <c r="F15" s="17" t="str">
        <f>"当社の下記産品は、"&amp;第三者証明回答書!E21&amp;"に基づく原産品であることを証明いたします。"</f>
        <v>当社の下記産品は、日アセアン経済連携協定に基づく原産品であることを証明いたします。</v>
      </c>
      <c r="H15" s="32"/>
      <c r="J15" s="32"/>
      <c r="K15" s="32"/>
      <c r="L15" s="32"/>
      <c r="M15" s="32"/>
      <c r="N15" s="32"/>
      <c r="O15" s="32"/>
      <c r="P15" s="32"/>
      <c r="Q15" s="32"/>
      <c r="R15" s="32"/>
      <c r="S15" s="32"/>
      <c r="T15" s="32"/>
      <c r="U15" s="32"/>
      <c r="V15" s="32"/>
      <c r="W15" s="33"/>
      <c r="Y15" s="31"/>
      <c r="Z15" s="31"/>
    </row>
    <row r="16" spans="2:34" x14ac:dyDescent="0.4">
      <c r="B16" s="34"/>
      <c r="C16" s="34"/>
      <c r="D16" s="39"/>
      <c r="E16" s="39"/>
      <c r="F16" s="39"/>
      <c r="G16" s="32" t="s">
        <v>52</v>
      </c>
      <c r="I16" s="32"/>
      <c r="J16" s="32"/>
      <c r="K16" s="32"/>
      <c r="L16" s="32"/>
      <c r="M16" s="32"/>
      <c r="N16" s="32"/>
      <c r="O16" s="32"/>
      <c r="P16" s="32"/>
      <c r="Q16" s="32"/>
      <c r="R16" s="32"/>
      <c r="S16" s="32"/>
      <c r="T16" s="32"/>
      <c r="U16" s="32"/>
      <c r="V16" s="32"/>
      <c r="W16" s="41"/>
      <c r="Y16" s="34"/>
      <c r="Z16" s="34"/>
    </row>
    <row r="17" spans="2:37" x14ac:dyDescent="0.4">
      <c r="B17" s="34"/>
      <c r="C17" s="34"/>
      <c r="D17" s="39"/>
      <c r="E17" s="39"/>
      <c r="F17" s="39"/>
      <c r="G17" s="32" t="s">
        <v>53</v>
      </c>
      <c r="I17" s="39"/>
      <c r="J17" s="39"/>
      <c r="K17" s="39"/>
      <c r="L17" s="39"/>
      <c r="M17" s="39"/>
      <c r="N17" s="39"/>
      <c r="O17" s="39"/>
      <c r="P17" s="39"/>
      <c r="Q17" s="39"/>
      <c r="R17" s="39"/>
      <c r="S17" s="39"/>
      <c r="T17" s="39"/>
      <c r="U17" s="39"/>
      <c r="V17" s="39"/>
      <c r="W17" s="35"/>
      <c r="Y17" s="34"/>
      <c r="Z17" s="34"/>
    </row>
    <row r="18" spans="2:37" x14ac:dyDescent="0.4">
      <c r="B18" s="34"/>
      <c r="C18" s="34"/>
      <c r="D18" s="32"/>
      <c r="E18" s="32"/>
      <c r="F18" s="32"/>
      <c r="G18" s="32" t="s">
        <v>54</v>
      </c>
      <c r="I18" s="32"/>
      <c r="J18" s="32"/>
      <c r="K18" s="32"/>
      <c r="L18" s="32"/>
      <c r="M18" s="32"/>
      <c r="N18" s="32"/>
      <c r="O18" s="32"/>
      <c r="P18" s="32"/>
      <c r="Q18" s="32"/>
      <c r="R18" s="32"/>
      <c r="S18" s="32"/>
      <c r="T18" s="32"/>
      <c r="U18" s="32"/>
      <c r="V18" s="32"/>
      <c r="W18" s="35"/>
      <c r="Y18" s="34"/>
      <c r="Z18" s="34"/>
    </row>
    <row r="19" spans="2:37" x14ac:dyDescent="0.4">
      <c r="B19" s="34"/>
      <c r="C19" s="34"/>
      <c r="D19" s="34"/>
      <c r="E19" s="34"/>
      <c r="F19" s="34"/>
      <c r="G19" s="32" t="s">
        <v>55</v>
      </c>
      <c r="I19" s="34"/>
      <c r="J19" s="34"/>
      <c r="K19" s="34"/>
      <c r="L19" s="34"/>
      <c r="M19" s="34"/>
      <c r="N19" s="34"/>
      <c r="O19" s="34"/>
      <c r="P19" s="34"/>
      <c r="Q19" s="34"/>
      <c r="R19" s="34"/>
      <c r="S19" s="34"/>
      <c r="T19" s="34"/>
      <c r="U19" s="34"/>
      <c r="V19" s="34"/>
      <c r="W19" s="34"/>
      <c r="Y19" s="34"/>
      <c r="Z19" s="34"/>
    </row>
    <row r="20" spans="2:37" x14ac:dyDescent="0.4">
      <c r="B20" s="32"/>
      <c r="C20" s="31"/>
      <c r="D20" s="31"/>
      <c r="E20" s="31"/>
      <c r="F20" s="31"/>
      <c r="G20" s="32" t="s">
        <v>56</v>
      </c>
      <c r="I20" s="31"/>
      <c r="J20" s="31"/>
      <c r="K20" s="31"/>
      <c r="L20" s="31"/>
      <c r="M20" s="31"/>
      <c r="N20" s="31"/>
      <c r="O20" s="31"/>
      <c r="P20" s="31"/>
      <c r="Q20" s="31"/>
      <c r="R20" s="31"/>
      <c r="S20" s="31"/>
      <c r="T20" s="31"/>
      <c r="U20" s="31"/>
      <c r="V20" s="31"/>
      <c r="W20" s="31"/>
      <c r="Y20" s="31"/>
      <c r="Z20" s="31"/>
    </row>
    <row r="21" spans="2:37" ht="8.25" customHeight="1" x14ac:dyDescent="0.4">
      <c r="B21" s="32"/>
      <c r="C21" s="32"/>
      <c r="D21" s="32"/>
      <c r="E21" s="40"/>
      <c r="F21" s="40"/>
      <c r="G21" s="40"/>
      <c r="H21" s="40"/>
      <c r="I21" s="40"/>
      <c r="J21" s="40"/>
      <c r="K21" s="40"/>
      <c r="L21" s="40"/>
      <c r="M21" s="32"/>
      <c r="N21" s="32"/>
      <c r="O21" s="32"/>
      <c r="P21" s="32"/>
      <c r="Q21" s="40"/>
      <c r="R21" s="40"/>
      <c r="S21" s="40"/>
      <c r="T21" s="40"/>
      <c r="U21" s="40"/>
      <c r="V21" s="40"/>
      <c r="W21" s="40"/>
      <c r="Y21" s="40"/>
      <c r="Z21" s="40"/>
    </row>
    <row r="22" spans="2:37" x14ac:dyDescent="0.4">
      <c r="B22" s="334" t="s">
        <v>57</v>
      </c>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c r="AE22" t="s">
        <v>234</v>
      </c>
    </row>
    <row r="23" spans="2:37" ht="6.75" customHeight="1" x14ac:dyDescent="0.4">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B23" s="7"/>
      <c r="AC23" s="7"/>
      <c r="AD23" s="7"/>
      <c r="AE23" s="7"/>
      <c r="AF23" s="7"/>
      <c r="AG23" s="7"/>
      <c r="AH23" s="7"/>
      <c r="AI23" s="7"/>
      <c r="AJ23" s="7"/>
      <c r="AK23" s="7"/>
    </row>
    <row r="24" spans="2:37" x14ac:dyDescent="0.4">
      <c r="B24" s="32"/>
      <c r="C24" s="326" t="s">
        <v>65</v>
      </c>
      <c r="D24" s="327"/>
      <c r="E24" s="327"/>
      <c r="F24" s="327"/>
      <c r="G24" s="327"/>
      <c r="H24" s="328"/>
      <c r="I24" s="332" t="str">
        <f>第三者証明回答書!G20</f>
        <v>Connectors</v>
      </c>
      <c r="J24" s="202"/>
      <c r="K24" s="202"/>
      <c r="L24" s="202"/>
      <c r="M24" s="202"/>
      <c r="N24" s="202"/>
      <c r="O24" s="202"/>
      <c r="P24" s="202"/>
      <c r="Q24" s="202"/>
      <c r="R24" s="202"/>
      <c r="S24" s="202"/>
      <c r="T24" s="202"/>
      <c r="U24" s="202"/>
      <c r="V24" s="202"/>
      <c r="W24" s="202"/>
      <c r="X24" s="202"/>
      <c r="Y24" s="202"/>
      <c r="Z24" s="203"/>
      <c r="AA24" s="2"/>
      <c r="AB24" s="6" t="s">
        <v>66</v>
      </c>
      <c r="AC24" s="12"/>
      <c r="AD24" s="12"/>
      <c r="AE24" s="2"/>
      <c r="AF24" s="2"/>
    </row>
    <row r="25" spans="2:37" x14ac:dyDescent="0.4">
      <c r="B25" s="32"/>
      <c r="C25" s="326" t="s">
        <v>59</v>
      </c>
      <c r="D25" s="327"/>
      <c r="E25" s="327"/>
      <c r="F25" s="327"/>
      <c r="G25" s="327"/>
      <c r="H25" s="328"/>
      <c r="I25" s="332" t="str">
        <f>第三者証明回答書!R20</f>
        <v>コネクタ</v>
      </c>
      <c r="J25" s="202"/>
      <c r="K25" s="202"/>
      <c r="L25" s="202"/>
      <c r="M25" s="202"/>
      <c r="N25" s="202"/>
      <c r="O25" s="202"/>
      <c r="P25" s="202"/>
      <c r="Q25" s="202"/>
      <c r="R25" s="202"/>
      <c r="S25" s="202"/>
      <c r="T25" s="202"/>
      <c r="U25" s="202"/>
      <c r="V25" s="202"/>
      <c r="W25" s="202"/>
      <c r="X25" s="202"/>
      <c r="Y25" s="202"/>
      <c r="Z25" s="203"/>
      <c r="AA25" s="2"/>
      <c r="AB25" s="6" t="s">
        <v>66</v>
      </c>
      <c r="AC25" s="12"/>
      <c r="AD25" s="12"/>
      <c r="AE25" s="2"/>
      <c r="AF25" s="2"/>
    </row>
    <row r="26" spans="2:37" x14ac:dyDescent="0.4">
      <c r="B26" s="32"/>
      <c r="C26" s="326" t="s">
        <v>60</v>
      </c>
      <c r="D26" s="327"/>
      <c r="E26" s="327"/>
      <c r="F26" s="327"/>
      <c r="G26" s="327"/>
      <c r="H26" s="328"/>
      <c r="I26" s="332" t="str">
        <f>第三者証明回答書!Q28</f>
        <v>kaitosha-hinban</v>
      </c>
      <c r="J26" s="202"/>
      <c r="K26" s="202"/>
      <c r="L26" s="202"/>
      <c r="M26" s="202"/>
      <c r="N26" s="202"/>
      <c r="O26" s="202"/>
      <c r="P26" s="202"/>
      <c r="Q26" s="202"/>
      <c r="R26" s="202"/>
      <c r="S26" s="202"/>
      <c r="T26" s="202"/>
      <c r="U26" s="202"/>
      <c r="V26" s="202"/>
      <c r="W26" s="202"/>
      <c r="X26" s="202"/>
      <c r="Y26" s="202"/>
      <c r="Z26" s="203"/>
      <c r="AB26" s="6" t="s">
        <v>66</v>
      </c>
    </row>
    <row r="27" spans="2:37" x14ac:dyDescent="0.4">
      <c r="B27" s="32"/>
      <c r="C27" s="326" t="s">
        <v>61</v>
      </c>
      <c r="D27" s="327"/>
      <c r="E27" s="327"/>
      <c r="F27" s="327"/>
      <c r="G27" s="327"/>
      <c r="H27" s="328"/>
      <c r="I27" s="201" t="str">
        <f>第三者証明回答書!E23</f>
        <v>HS8762</v>
      </c>
      <c r="J27" s="202"/>
      <c r="K27" s="202"/>
      <c r="L27" s="202"/>
      <c r="M27" s="202"/>
      <c r="N27" s="202"/>
      <c r="O27" s="202"/>
      <c r="P27" s="202"/>
      <c r="Q27" s="202"/>
      <c r="R27" s="202"/>
      <c r="S27" s="202"/>
      <c r="T27" s="202"/>
      <c r="U27" s="202"/>
      <c r="V27" s="202"/>
      <c r="W27" s="202"/>
      <c r="X27" s="202"/>
      <c r="Y27" s="202"/>
      <c r="Z27" s="203"/>
      <c r="AB27" s="6" t="s">
        <v>66</v>
      </c>
    </row>
    <row r="28" spans="2:37" x14ac:dyDescent="0.4">
      <c r="B28" s="32"/>
      <c r="C28" s="326" t="s">
        <v>62</v>
      </c>
      <c r="D28" s="327"/>
      <c r="E28" s="327"/>
      <c r="F28" s="327"/>
      <c r="G28" s="327"/>
      <c r="H28" s="328"/>
      <c r="I28" s="201"/>
      <c r="J28" s="202"/>
      <c r="K28" s="202"/>
      <c r="L28" s="202"/>
      <c r="M28" s="202"/>
      <c r="N28" s="202"/>
      <c r="O28" s="202"/>
      <c r="P28" s="202"/>
      <c r="Q28" s="202"/>
      <c r="R28" s="202"/>
      <c r="S28" s="202"/>
      <c r="T28" s="202"/>
      <c r="U28" s="202"/>
      <c r="V28" s="202"/>
      <c r="W28" s="202"/>
      <c r="X28" s="202"/>
      <c r="Y28" s="202"/>
      <c r="Z28" s="203"/>
      <c r="AB28" s="6" t="s">
        <v>232</v>
      </c>
    </row>
    <row r="29" spans="2:37" x14ac:dyDescent="0.4">
      <c r="B29" s="39"/>
      <c r="C29" s="329" t="s">
        <v>63</v>
      </c>
      <c r="D29" s="330"/>
      <c r="E29" s="330"/>
      <c r="F29" s="330"/>
      <c r="G29" s="330"/>
      <c r="H29" s="331"/>
      <c r="I29" s="201" t="str">
        <f>第三者証明回答書!F43</f>
        <v>factory name</v>
      </c>
      <c r="J29" s="202"/>
      <c r="K29" s="202"/>
      <c r="L29" s="202"/>
      <c r="M29" s="202"/>
      <c r="N29" s="202"/>
      <c r="O29" s="202"/>
      <c r="P29" s="202"/>
      <c r="Q29" s="202"/>
      <c r="R29" s="202"/>
      <c r="S29" s="202"/>
      <c r="T29" s="202"/>
      <c r="U29" s="202"/>
      <c r="V29" s="202"/>
      <c r="W29" s="202"/>
      <c r="X29" s="202"/>
      <c r="Y29" s="202"/>
      <c r="Z29" s="203"/>
      <c r="AB29" s="6" t="s">
        <v>66</v>
      </c>
      <c r="AD29" s="6"/>
    </row>
    <row r="30" spans="2:37" x14ac:dyDescent="0.4">
      <c r="B30" s="43"/>
      <c r="C30" s="329" t="s">
        <v>147</v>
      </c>
      <c r="D30" s="330"/>
      <c r="E30" s="330"/>
      <c r="F30" s="330"/>
      <c r="G30" s="330"/>
      <c r="H30" s="331"/>
      <c r="I30" s="201" t="str">
        <f>第三者証明回答書!F44</f>
        <v>factory address</v>
      </c>
      <c r="J30" s="202"/>
      <c r="K30" s="202"/>
      <c r="L30" s="202"/>
      <c r="M30" s="202"/>
      <c r="N30" s="202"/>
      <c r="O30" s="202"/>
      <c r="P30" s="202"/>
      <c r="Q30" s="202"/>
      <c r="R30" s="202"/>
      <c r="S30" s="202"/>
      <c r="T30" s="202"/>
      <c r="U30" s="202"/>
      <c r="V30" s="202"/>
      <c r="W30" s="202"/>
      <c r="X30" s="202"/>
      <c r="Y30" s="202"/>
      <c r="Z30" s="203"/>
      <c r="AB30" s="6" t="s">
        <v>66</v>
      </c>
    </row>
    <row r="31" spans="2:37" x14ac:dyDescent="0.4">
      <c r="B31" s="32"/>
      <c r="C31" s="31"/>
      <c r="D31" s="31"/>
      <c r="E31" s="31"/>
      <c r="F31" s="31"/>
      <c r="G31" s="31"/>
      <c r="H31" s="31"/>
      <c r="I31" s="31"/>
      <c r="J31" s="31"/>
      <c r="K31" s="31"/>
      <c r="L31" s="31"/>
      <c r="M31" s="31"/>
      <c r="N31" s="31"/>
      <c r="O31" s="31"/>
      <c r="P31" s="31"/>
      <c r="Q31" s="31"/>
      <c r="R31" s="31"/>
      <c r="S31" s="31"/>
      <c r="T31" s="31"/>
      <c r="U31" s="31"/>
      <c r="V31" s="31"/>
      <c r="W31" s="31"/>
      <c r="X31" s="31"/>
      <c r="Y31" s="31"/>
      <c r="Z31" s="31"/>
      <c r="AB31" s="6"/>
    </row>
    <row r="32" spans="2:37" x14ac:dyDescent="0.4">
      <c r="B32" s="32"/>
      <c r="C32" s="56" t="s">
        <v>58</v>
      </c>
      <c r="D32" s="57"/>
      <c r="E32" s="57"/>
      <c r="F32" s="58"/>
      <c r="G32" s="58"/>
      <c r="H32" s="59"/>
      <c r="I32" s="337"/>
      <c r="J32" s="338"/>
      <c r="K32" s="338"/>
      <c r="L32" s="338"/>
      <c r="M32" s="338"/>
      <c r="N32" s="338"/>
      <c r="O32" s="338"/>
      <c r="P32" s="338"/>
      <c r="Q32" s="338"/>
      <c r="R32" s="338"/>
      <c r="S32" s="338"/>
      <c r="T32" s="338"/>
      <c r="U32" s="338"/>
      <c r="V32" s="338"/>
      <c r="W32" s="338"/>
      <c r="X32" s="338"/>
      <c r="Y32" s="338"/>
      <c r="Z32" s="339"/>
    </row>
    <row r="33" spans="2:30" x14ac:dyDescent="0.4">
      <c r="B33" s="32"/>
      <c r="C33" s="56" t="s">
        <v>59</v>
      </c>
      <c r="D33" s="57"/>
      <c r="E33" s="57"/>
      <c r="F33" s="61"/>
      <c r="G33" s="61"/>
      <c r="H33" s="62"/>
      <c r="I33" s="337"/>
      <c r="J33" s="338"/>
      <c r="K33" s="338"/>
      <c r="L33" s="338"/>
      <c r="M33" s="338"/>
      <c r="N33" s="338"/>
      <c r="O33" s="338"/>
      <c r="P33" s="338"/>
      <c r="Q33" s="338"/>
      <c r="R33" s="338"/>
      <c r="S33" s="338"/>
      <c r="T33" s="338"/>
      <c r="U33" s="338"/>
      <c r="V33" s="338"/>
      <c r="W33" s="338"/>
      <c r="X33" s="338"/>
      <c r="Y33" s="338"/>
      <c r="Z33" s="339"/>
    </row>
    <row r="34" spans="2:30" x14ac:dyDescent="0.4">
      <c r="B34" s="32"/>
      <c r="C34" s="56" t="s">
        <v>60</v>
      </c>
      <c r="D34" s="57"/>
      <c r="E34" s="57"/>
      <c r="F34" s="57"/>
      <c r="G34" s="57"/>
      <c r="H34" s="63"/>
      <c r="I34" s="337"/>
      <c r="J34" s="338"/>
      <c r="K34" s="338"/>
      <c r="L34" s="338"/>
      <c r="M34" s="338"/>
      <c r="N34" s="338"/>
      <c r="O34" s="338"/>
      <c r="P34" s="338"/>
      <c r="Q34" s="338"/>
      <c r="R34" s="338"/>
      <c r="S34" s="338"/>
      <c r="T34" s="338"/>
      <c r="U34" s="338"/>
      <c r="V34" s="338"/>
      <c r="W34" s="338"/>
      <c r="X34" s="338"/>
      <c r="Y34" s="338"/>
      <c r="Z34" s="339"/>
    </row>
    <row r="35" spans="2:30" x14ac:dyDescent="0.4">
      <c r="B35" s="44"/>
      <c r="C35" s="56" t="s">
        <v>61</v>
      </c>
      <c r="D35" s="57"/>
      <c r="E35" s="57"/>
      <c r="F35" s="57"/>
      <c r="G35" s="57"/>
      <c r="H35" s="63"/>
      <c r="I35" s="337"/>
      <c r="J35" s="338"/>
      <c r="K35" s="338"/>
      <c r="L35" s="338"/>
      <c r="M35" s="338"/>
      <c r="N35" s="338"/>
      <c r="O35" s="338"/>
      <c r="P35" s="338"/>
      <c r="Q35" s="338"/>
      <c r="R35" s="338"/>
      <c r="S35" s="338"/>
      <c r="T35" s="338"/>
      <c r="U35" s="338"/>
      <c r="V35" s="338"/>
      <c r="W35" s="338"/>
      <c r="X35" s="338"/>
      <c r="Y35" s="338"/>
      <c r="Z35" s="339"/>
    </row>
    <row r="36" spans="2:30" x14ac:dyDescent="0.4">
      <c r="B36" s="44"/>
      <c r="C36" s="56" t="s">
        <v>62</v>
      </c>
      <c r="D36" s="57"/>
      <c r="E36" s="57"/>
      <c r="F36" s="57"/>
      <c r="G36" s="57"/>
      <c r="H36" s="63"/>
      <c r="I36" s="337"/>
      <c r="J36" s="338"/>
      <c r="K36" s="338"/>
      <c r="L36" s="338"/>
      <c r="M36" s="338"/>
      <c r="N36" s="338"/>
      <c r="O36" s="338"/>
      <c r="P36" s="338"/>
      <c r="Q36" s="338"/>
      <c r="R36" s="338"/>
      <c r="S36" s="338"/>
      <c r="T36" s="338"/>
      <c r="U36" s="338"/>
      <c r="V36" s="338"/>
      <c r="W36" s="338"/>
      <c r="X36" s="338"/>
      <c r="Y36" s="338"/>
      <c r="Z36" s="339"/>
    </row>
    <row r="37" spans="2:30" x14ac:dyDescent="0.4">
      <c r="B37" s="44"/>
      <c r="C37" s="56" t="s">
        <v>63</v>
      </c>
      <c r="D37" s="60"/>
      <c r="E37" s="60"/>
      <c r="F37" s="57"/>
      <c r="G37" s="57"/>
      <c r="H37" s="63"/>
      <c r="I37" s="337"/>
      <c r="J37" s="338"/>
      <c r="K37" s="338"/>
      <c r="L37" s="338"/>
      <c r="M37" s="338"/>
      <c r="N37" s="338"/>
      <c r="O37" s="338"/>
      <c r="P37" s="338"/>
      <c r="Q37" s="338"/>
      <c r="R37" s="338"/>
      <c r="S37" s="338"/>
      <c r="T37" s="338"/>
      <c r="U37" s="338"/>
      <c r="V37" s="338"/>
      <c r="W37" s="338"/>
      <c r="X37" s="338"/>
      <c r="Y37" s="338"/>
      <c r="Z37" s="339"/>
    </row>
    <row r="38" spans="2:30" x14ac:dyDescent="0.4">
      <c r="B38" s="44"/>
      <c r="C38" s="64" t="s">
        <v>148</v>
      </c>
      <c r="D38" s="65"/>
      <c r="E38" s="65"/>
      <c r="F38" s="66"/>
      <c r="G38" s="67"/>
      <c r="H38" s="68"/>
      <c r="I38" s="337"/>
      <c r="J38" s="338"/>
      <c r="K38" s="338"/>
      <c r="L38" s="338"/>
      <c r="M38" s="338"/>
      <c r="N38" s="338"/>
      <c r="O38" s="338"/>
      <c r="P38" s="338"/>
      <c r="Q38" s="338"/>
      <c r="R38" s="338"/>
      <c r="S38" s="338"/>
      <c r="T38" s="338"/>
      <c r="U38" s="338"/>
      <c r="V38" s="338"/>
      <c r="W38" s="338"/>
      <c r="X38" s="338"/>
      <c r="Y38" s="338"/>
      <c r="Z38" s="339"/>
    </row>
    <row r="39" spans="2:30" x14ac:dyDescent="0.4">
      <c r="B39" s="44"/>
      <c r="C39" s="69"/>
      <c r="D39" s="70"/>
      <c r="E39" s="70"/>
      <c r="F39" s="71"/>
      <c r="G39" s="72"/>
      <c r="H39" s="73"/>
      <c r="I39" s="72"/>
      <c r="J39" s="72"/>
      <c r="K39" s="69"/>
      <c r="L39" s="72"/>
      <c r="M39" s="74"/>
      <c r="N39" s="74"/>
      <c r="O39" s="74"/>
      <c r="P39" s="74"/>
      <c r="Q39" s="72"/>
      <c r="R39" s="74"/>
      <c r="S39" s="74"/>
      <c r="T39" s="74"/>
      <c r="U39" s="74"/>
      <c r="V39" s="72"/>
      <c r="W39" s="74"/>
      <c r="X39" s="74"/>
      <c r="Y39" s="74"/>
      <c r="Z39" s="74"/>
      <c r="AD39" s="30"/>
    </row>
    <row r="40" spans="2:30" x14ac:dyDescent="0.4">
      <c r="B40" s="44"/>
      <c r="C40" s="56" t="s">
        <v>58</v>
      </c>
      <c r="D40" s="57"/>
      <c r="E40" s="57"/>
      <c r="F40" s="58"/>
      <c r="G40" s="58"/>
      <c r="H40" s="59"/>
      <c r="I40" s="337"/>
      <c r="J40" s="338"/>
      <c r="K40" s="338"/>
      <c r="L40" s="338"/>
      <c r="M40" s="338"/>
      <c r="N40" s="338"/>
      <c r="O40" s="338"/>
      <c r="P40" s="338"/>
      <c r="Q40" s="338"/>
      <c r="R40" s="338"/>
      <c r="S40" s="338"/>
      <c r="T40" s="338"/>
      <c r="U40" s="338"/>
      <c r="V40" s="338"/>
      <c r="W40" s="338"/>
      <c r="X40" s="338"/>
      <c r="Y40" s="338"/>
      <c r="Z40" s="339"/>
    </row>
    <row r="41" spans="2:30" x14ac:dyDescent="0.4">
      <c r="B41" s="44"/>
      <c r="C41" s="56" t="s">
        <v>59</v>
      </c>
      <c r="D41" s="57"/>
      <c r="E41" s="57"/>
      <c r="F41" s="61"/>
      <c r="G41" s="61"/>
      <c r="H41" s="62"/>
      <c r="I41" s="337"/>
      <c r="J41" s="338"/>
      <c r="K41" s="338"/>
      <c r="L41" s="338"/>
      <c r="M41" s="338"/>
      <c r="N41" s="338"/>
      <c r="O41" s="338"/>
      <c r="P41" s="338"/>
      <c r="Q41" s="338"/>
      <c r="R41" s="338"/>
      <c r="S41" s="338"/>
      <c r="T41" s="338"/>
      <c r="U41" s="338"/>
      <c r="V41" s="338"/>
      <c r="W41" s="338"/>
      <c r="X41" s="338"/>
      <c r="Y41" s="338"/>
      <c r="Z41" s="339"/>
    </row>
    <row r="42" spans="2:30" x14ac:dyDescent="0.4">
      <c r="B42" s="44"/>
      <c r="C42" s="56" t="s">
        <v>60</v>
      </c>
      <c r="D42" s="57"/>
      <c r="E42" s="57"/>
      <c r="F42" s="57"/>
      <c r="G42" s="57"/>
      <c r="H42" s="63"/>
      <c r="I42" s="337"/>
      <c r="J42" s="338"/>
      <c r="K42" s="338"/>
      <c r="L42" s="338"/>
      <c r="M42" s="338"/>
      <c r="N42" s="338"/>
      <c r="O42" s="338"/>
      <c r="P42" s="338"/>
      <c r="Q42" s="338"/>
      <c r="R42" s="338"/>
      <c r="S42" s="338"/>
      <c r="T42" s="338"/>
      <c r="U42" s="338"/>
      <c r="V42" s="338"/>
      <c r="W42" s="338"/>
      <c r="X42" s="338"/>
      <c r="Y42" s="338"/>
      <c r="Z42" s="339"/>
    </row>
    <row r="43" spans="2:30" x14ac:dyDescent="0.4">
      <c r="B43" s="44"/>
      <c r="C43" s="56" t="s">
        <v>61</v>
      </c>
      <c r="D43" s="57"/>
      <c r="E43" s="57"/>
      <c r="F43" s="57"/>
      <c r="G43" s="57"/>
      <c r="H43" s="63"/>
      <c r="I43" s="337"/>
      <c r="J43" s="338"/>
      <c r="K43" s="338"/>
      <c r="L43" s="338"/>
      <c r="M43" s="338"/>
      <c r="N43" s="338"/>
      <c r="O43" s="338"/>
      <c r="P43" s="338"/>
      <c r="Q43" s="338"/>
      <c r="R43" s="338"/>
      <c r="S43" s="338"/>
      <c r="T43" s="338"/>
      <c r="U43" s="338"/>
      <c r="V43" s="338"/>
      <c r="W43" s="338"/>
      <c r="X43" s="338"/>
      <c r="Y43" s="338"/>
      <c r="Z43" s="339"/>
    </row>
    <row r="44" spans="2:30" x14ac:dyDescent="0.4">
      <c r="B44" s="44"/>
      <c r="C44" s="56" t="s">
        <v>62</v>
      </c>
      <c r="D44" s="57"/>
      <c r="E44" s="57"/>
      <c r="F44" s="57"/>
      <c r="G44" s="57"/>
      <c r="H44" s="63"/>
      <c r="I44" s="337"/>
      <c r="J44" s="338"/>
      <c r="K44" s="338"/>
      <c r="L44" s="338"/>
      <c r="M44" s="338"/>
      <c r="N44" s="338"/>
      <c r="O44" s="338"/>
      <c r="P44" s="338"/>
      <c r="Q44" s="338"/>
      <c r="R44" s="338"/>
      <c r="S44" s="338"/>
      <c r="T44" s="338"/>
      <c r="U44" s="338"/>
      <c r="V44" s="338"/>
      <c r="W44" s="338"/>
      <c r="X44" s="338"/>
      <c r="Y44" s="338"/>
      <c r="Z44" s="339"/>
    </row>
    <row r="45" spans="2:30" x14ac:dyDescent="0.4">
      <c r="B45" s="44"/>
      <c r="C45" s="56" t="s">
        <v>63</v>
      </c>
      <c r="D45" s="60"/>
      <c r="E45" s="60"/>
      <c r="F45" s="57"/>
      <c r="G45" s="57"/>
      <c r="H45" s="63"/>
      <c r="I45" s="337"/>
      <c r="J45" s="338"/>
      <c r="K45" s="338"/>
      <c r="L45" s="338"/>
      <c r="M45" s="338"/>
      <c r="N45" s="338"/>
      <c r="O45" s="338"/>
      <c r="P45" s="338"/>
      <c r="Q45" s="338"/>
      <c r="R45" s="338"/>
      <c r="S45" s="338"/>
      <c r="T45" s="338"/>
      <c r="U45" s="338"/>
      <c r="V45" s="338"/>
      <c r="W45" s="338"/>
      <c r="X45" s="338"/>
      <c r="Y45" s="338"/>
      <c r="Z45" s="339"/>
    </row>
    <row r="46" spans="2:30" x14ac:dyDescent="0.4">
      <c r="B46" s="34"/>
      <c r="C46" s="64" t="s">
        <v>148</v>
      </c>
      <c r="D46" s="65"/>
      <c r="E46" s="65"/>
      <c r="F46" s="66"/>
      <c r="G46" s="67"/>
      <c r="H46" s="68"/>
      <c r="I46" s="337"/>
      <c r="J46" s="338"/>
      <c r="K46" s="338"/>
      <c r="L46" s="338"/>
      <c r="M46" s="338"/>
      <c r="N46" s="338"/>
      <c r="O46" s="338"/>
      <c r="P46" s="338"/>
      <c r="Q46" s="338"/>
      <c r="R46" s="338"/>
      <c r="S46" s="338"/>
      <c r="T46" s="338"/>
      <c r="U46" s="338"/>
      <c r="V46" s="338"/>
      <c r="W46" s="338"/>
      <c r="X46" s="338"/>
      <c r="Y46" s="338"/>
      <c r="Z46" s="339"/>
    </row>
    <row r="47" spans="2:30" x14ac:dyDescent="0.4">
      <c r="B47" s="32"/>
      <c r="C47" s="32"/>
      <c r="D47" s="32"/>
      <c r="E47" s="32"/>
      <c r="F47" s="32"/>
      <c r="G47" s="36"/>
      <c r="H47" s="34"/>
      <c r="I47" s="31"/>
      <c r="J47" s="31"/>
      <c r="K47" s="31"/>
      <c r="L47" s="31"/>
      <c r="M47" s="31"/>
      <c r="N47" s="31"/>
      <c r="O47" s="31"/>
      <c r="P47" s="31"/>
      <c r="Q47" s="31"/>
      <c r="R47" s="31"/>
      <c r="S47" s="31"/>
      <c r="T47" s="31"/>
      <c r="U47" s="31"/>
      <c r="V47" s="31"/>
      <c r="W47" s="31"/>
      <c r="X47" s="31"/>
      <c r="Y47" s="31"/>
      <c r="Z47" s="31"/>
    </row>
    <row r="48" spans="2:30" x14ac:dyDescent="0.4">
      <c r="B48" s="34"/>
      <c r="C48" s="34"/>
      <c r="D48" s="34"/>
      <c r="E48" s="34"/>
      <c r="F48" s="36"/>
      <c r="G48" s="36"/>
      <c r="H48" s="34"/>
      <c r="I48" s="36"/>
      <c r="J48" s="36"/>
      <c r="K48" s="37"/>
      <c r="L48" s="36"/>
      <c r="M48" s="34"/>
      <c r="N48" s="34"/>
      <c r="O48" s="34"/>
      <c r="P48" s="34"/>
      <c r="Q48" s="34"/>
      <c r="R48" s="34"/>
      <c r="S48" s="34"/>
      <c r="T48" s="34"/>
      <c r="U48" s="34"/>
      <c r="V48" s="34"/>
      <c r="W48" s="34"/>
      <c r="X48" s="34"/>
      <c r="Y48" s="38"/>
      <c r="Z48" s="34"/>
    </row>
    <row r="49" spans="3:26" ht="22.5" customHeight="1" x14ac:dyDescent="0.4">
      <c r="C49" s="42"/>
      <c r="D49" s="42"/>
      <c r="E49" s="42"/>
      <c r="F49" s="42"/>
      <c r="G49" s="42"/>
      <c r="H49" s="42"/>
      <c r="I49" s="42"/>
      <c r="J49" s="42"/>
      <c r="K49" s="42"/>
      <c r="L49" s="42"/>
      <c r="M49" s="42"/>
      <c r="N49" s="42"/>
      <c r="O49" s="42"/>
      <c r="P49" s="42"/>
      <c r="Q49" s="42"/>
      <c r="R49" s="42"/>
      <c r="S49" s="42"/>
      <c r="T49" s="42"/>
      <c r="U49" s="42"/>
      <c r="V49" s="42"/>
      <c r="W49" s="42"/>
      <c r="X49" s="42"/>
      <c r="Z49" s="42"/>
    </row>
    <row r="50" spans="3:26" ht="17.25" customHeight="1" x14ac:dyDescent="0.4">
      <c r="Z50" s="5"/>
    </row>
  </sheetData>
  <mergeCells count="38">
    <mergeCell ref="I43:Z43"/>
    <mergeCell ref="I44:Z44"/>
    <mergeCell ref="I45:Z45"/>
    <mergeCell ref="I46:Z46"/>
    <mergeCell ref="I37:Z37"/>
    <mergeCell ref="I38:Z38"/>
    <mergeCell ref="I40:Z40"/>
    <mergeCell ref="I41:Z41"/>
    <mergeCell ref="I42:Z42"/>
    <mergeCell ref="I32:Z32"/>
    <mergeCell ref="I33:Z33"/>
    <mergeCell ref="I34:Z34"/>
    <mergeCell ref="I35:Z35"/>
    <mergeCell ref="I36:Z36"/>
    <mergeCell ref="B2:AA2"/>
    <mergeCell ref="B22:AA22"/>
    <mergeCell ref="S8:Z8"/>
    <mergeCell ref="I24:Z24"/>
    <mergeCell ref="I25:Z25"/>
    <mergeCell ref="T9:AA9"/>
    <mergeCell ref="T10:AA10"/>
    <mergeCell ref="T11:AA11"/>
    <mergeCell ref="T12:AA12"/>
    <mergeCell ref="T13:AA13"/>
    <mergeCell ref="W6:AA6"/>
    <mergeCell ref="C24:H24"/>
    <mergeCell ref="C25:H25"/>
    <mergeCell ref="J4:S4"/>
    <mergeCell ref="I26:Z26"/>
    <mergeCell ref="I27:Z27"/>
    <mergeCell ref="I28:Z28"/>
    <mergeCell ref="I29:Z29"/>
    <mergeCell ref="I30:Z30"/>
    <mergeCell ref="C26:H26"/>
    <mergeCell ref="C27:H27"/>
    <mergeCell ref="C28:H28"/>
    <mergeCell ref="C29:H29"/>
    <mergeCell ref="C30:H30"/>
  </mergeCells>
  <phoneticPr fontId="2"/>
  <conditionalFormatting sqref="L39:P39">
    <cfRule type="expression" dxfId="7" priority="33">
      <formula>OR($K$38=TRUE,$U$38=TRUE,$Z$38=TRUE)</formula>
    </cfRule>
  </conditionalFormatting>
  <conditionalFormatting sqref="G39:K39">
    <cfRule type="expression" dxfId="6" priority="32">
      <formula>OR($P$38=TRUE,$U$38=TRUE,$Z$38=TRUE)</formula>
    </cfRule>
  </conditionalFormatting>
  <conditionalFormatting sqref="Q39:U39">
    <cfRule type="expression" dxfId="5" priority="31">
      <formula>OR($K$38=TRUE,$P$38=TRUE,$Z$38=TRUE)</formula>
    </cfRule>
  </conditionalFormatting>
  <conditionalFormatting sqref="V39:Z39">
    <cfRule type="expression" dxfId="4" priority="30">
      <formula>OR($K$38=TRUE,$P$38=TRUE,$U$38=TRUE)</formula>
    </cfRule>
  </conditionalFormatting>
  <conditionalFormatting sqref="G39:Z39">
    <cfRule type="expression" dxfId="3" priority="29">
      <formula>$AA$37=TRUE</formula>
    </cfRule>
  </conditionalFormatting>
  <conditionalFormatting sqref="F39">
    <cfRule type="expression" dxfId="2" priority="28">
      <formula>$AA$37=TRUE</formula>
    </cfRule>
  </conditionalFormatting>
  <conditionalFormatting sqref="B47:F47">
    <cfRule type="expression" dxfId="1" priority="23">
      <formula>$AA$33=TRUE</formula>
    </cfRule>
  </conditionalFormatting>
  <conditionalFormatting sqref="G47">
    <cfRule type="expression" dxfId="0" priority="22">
      <formula>$AA$33=TRUE</formula>
    </cfRule>
  </conditionalFormatting>
  <dataValidations count="1">
    <dataValidation type="list" allowBlank="1" showInputMessage="1" showErrorMessage="1" sqref="F26:H26 F34:H34 F42:H42" xr:uid="{00000000-0002-0000-0100-000002000000}">
      <formula1>"CKD,CBU"</formula1>
    </dataValidation>
  </dataValidations>
  <pageMargins left="0.33" right="0.28999999999999998" top="0.3" bottom="0.28999999999999998" header="0.2" footer="0.13"/>
  <pageSetup paperSize="9" scale="85" orientation="portrait" r:id="rId1"/>
  <colBreaks count="1" manualBreakCount="1">
    <brk id="26"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8C411-FB35-472A-843C-B671A3E47200}">
  <sheetPr>
    <pageSetUpPr fitToPage="1"/>
  </sheetPr>
  <dimension ref="A1:AJ54"/>
  <sheetViews>
    <sheetView showGridLines="0" view="pageBreakPreview" zoomScale="60" zoomScaleNormal="55" workbookViewId="0">
      <selection activeCell="U20" sqref="U20:AD20"/>
    </sheetView>
  </sheetViews>
  <sheetFormatPr defaultRowHeight="15.75" x14ac:dyDescent="0.4"/>
  <cols>
    <col min="1" max="1" width="3.75" style="6" customWidth="1"/>
    <col min="2" max="30" width="8.375" style="6" customWidth="1"/>
    <col min="31" max="31" width="3.75" style="6" customWidth="1"/>
    <col min="32" max="16384" width="9" style="6"/>
  </cols>
  <sheetData>
    <row r="1" spans="1:32" ht="21" customHeight="1" x14ac:dyDescent="0.4">
      <c r="A1" s="303" t="s">
        <v>161</v>
      </c>
      <c r="B1" s="304"/>
      <c r="C1" s="305"/>
      <c r="L1" s="75"/>
      <c r="M1" s="75"/>
      <c r="AF1" s="85"/>
    </row>
    <row r="2" spans="1:32" ht="21" customHeight="1" x14ac:dyDescent="0.4">
      <c r="B2" s="340" t="s">
        <v>122</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F2" s="85"/>
    </row>
    <row r="3" spans="1:32" ht="27.75" customHeight="1" thickBot="1" x14ac:dyDescent="0.45">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F3" s="85"/>
    </row>
    <row r="4" spans="1:32" ht="21" customHeight="1" thickBot="1" x14ac:dyDescent="0.45">
      <c r="B4" s="9"/>
      <c r="C4" s="9"/>
      <c r="D4" s="9"/>
      <c r="E4" s="76"/>
      <c r="F4" s="9"/>
      <c r="G4" s="9"/>
      <c r="H4" s="9"/>
      <c r="I4" s="9"/>
      <c r="J4" s="9"/>
      <c r="K4" s="77"/>
      <c r="N4" s="8"/>
      <c r="Q4" s="341" t="s">
        <v>42</v>
      </c>
      <c r="R4" s="342"/>
      <c r="S4" s="343"/>
      <c r="T4" s="344" t="str">
        <f>第三者証明回答書!E28</f>
        <v>kaitosha-kanri</v>
      </c>
      <c r="U4" s="345"/>
      <c r="V4" s="345"/>
      <c r="W4" s="346"/>
      <c r="X4" s="341" t="s">
        <v>68</v>
      </c>
      <c r="Y4" s="342"/>
      <c r="Z4" s="343"/>
      <c r="AA4" s="344" t="str">
        <f>第三者証明回答書!Q28</f>
        <v>kaitosha-hinban</v>
      </c>
      <c r="AB4" s="345"/>
      <c r="AC4" s="345"/>
      <c r="AD4" s="346"/>
      <c r="AF4" s="85"/>
    </row>
    <row r="5" spans="1:32" ht="21" customHeight="1" x14ac:dyDescent="0.4">
      <c r="B5" s="347" t="s">
        <v>69</v>
      </c>
      <c r="C5" s="348"/>
      <c r="D5" s="353" t="s">
        <v>70</v>
      </c>
      <c r="E5" s="354"/>
      <c r="F5" s="357" t="s">
        <v>71</v>
      </c>
      <c r="G5" s="358"/>
      <c r="H5" s="359"/>
      <c r="I5" s="360" t="str">
        <f>第三者証明回答書!R3</f>
        <v>company name</v>
      </c>
      <c r="J5" s="361"/>
      <c r="K5" s="361"/>
      <c r="L5" s="361"/>
      <c r="M5" s="361"/>
      <c r="N5" s="362"/>
      <c r="O5" s="363" t="s">
        <v>72</v>
      </c>
      <c r="P5" s="364"/>
      <c r="Q5" s="360" t="str">
        <f>第三者証明回答書!F43</f>
        <v>factory name</v>
      </c>
      <c r="R5" s="361"/>
      <c r="S5" s="361"/>
      <c r="T5" s="361"/>
      <c r="U5" s="361"/>
      <c r="V5" s="362"/>
      <c r="W5" s="357" t="s">
        <v>73</v>
      </c>
      <c r="X5" s="359"/>
      <c r="Y5" s="360" t="str">
        <f>第三者証明回答書!R6</f>
        <v>division of PIC</v>
      </c>
      <c r="Z5" s="361"/>
      <c r="AA5" s="361"/>
      <c r="AB5" s="361"/>
      <c r="AC5" s="361"/>
      <c r="AD5" s="365"/>
      <c r="AF5" s="85"/>
    </row>
    <row r="6" spans="1:32" ht="21" customHeight="1" x14ac:dyDescent="0.4">
      <c r="B6" s="349"/>
      <c r="C6" s="350"/>
      <c r="D6" s="355"/>
      <c r="E6" s="356"/>
      <c r="F6" s="366" t="s">
        <v>74</v>
      </c>
      <c r="G6" s="367"/>
      <c r="H6" s="368"/>
      <c r="I6" s="369"/>
      <c r="J6" s="370"/>
      <c r="K6" s="370"/>
      <c r="L6" s="370"/>
      <c r="M6" s="370"/>
      <c r="N6" s="371"/>
      <c r="O6" s="366" t="s">
        <v>75</v>
      </c>
      <c r="P6" s="368"/>
      <c r="Q6" s="372"/>
      <c r="R6" s="373"/>
      <c r="S6" s="373"/>
      <c r="T6" s="373"/>
      <c r="U6" s="373"/>
      <c r="V6" s="374"/>
      <c r="W6" s="375" t="s">
        <v>76</v>
      </c>
      <c r="X6" s="376"/>
      <c r="Y6" s="377"/>
      <c r="Z6" s="378"/>
      <c r="AA6" s="378"/>
      <c r="AB6" s="378"/>
      <c r="AC6" s="378"/>
      <c r="AD6" s="379"/>
      <c r="AF6" s="85"/>
    </row>
    <row r="7" spans="1:32" ht="21" customHeight="1" x14ac:dyDescent="0.4">
      <c r="B7" s="349"/>
      <c r="C7" s="350"/>
      <c r="D7" s="390"/>
      <c r="E7" s="391"/>
      <c r="F7" s="394" t="s">
        <v>77</v>
      </c>
      <c r="G7" s="395"/>
      <c r="H7" s="396"/>
      <c r="I7" s="397" t="str">
        <f>第三者証明回答書!R5</f>
        <v>company address</v>
      </c>
      <c r="J7" s="398"/>
      <c r="K7" s="398"/>
      <c r="L7" s="398"/>
      <c r="M7" s="398"/>
      <c r="N7" s="398"/>
      <c r="O7" s="398"/>
      <c r="P7" s="398"/>
      <c r="Q7" s="399"/>
      <c r="R7" s="395" t="s">
        <v>78</v>
      </c>
      <c r="S7" s="395"/>
      <c r="T7" s="395"/>
      <c r="U7" s="395"/>
      <c r="V7" s="396"/>
      <c r="W7" s="400" t="s">
        <v>79</v>
      </c>
      <c r="X7" s="401"/>
      <c r="Y7" s="402" t="str">
        <f>第三者証明回答書!R8</f>
        <v>name of PIC</v>
      </c>
      <c r="Z7" s="403"/>
      <c r="AA7" s="403"/>
      <c r="AB7" s="404"/>
      <c r="AC7" s="380" t="s">
        <v>240</v>
      </c>
      <c r="AD7" s="381"/>
      <c r="AF7" s="85"/>
    </row>
    <row r="8" spans="1:32" ht="21" customHeight="1" thickBot="1" x14ac:dyDescent="0.45">
      <c r="B8" s="351"/>
      <c r="C8" s="352"/>
      <c r="D8" s="392"/>
      <c r="E8" s="393"/>
      <c r="F8" s="384" t="s">
        <v>80</v>
      </c>
      <c r="G8" s="385"/>
      <c r="H8" s="386"/>
      <c r="I8" s="387"/>
      <c r="J8" s="388"/>
      <c r="K8" s="388"/>
      <c r="L8" s="388"/>
      <c r="M8" s="388"/>
      <c r="N8" s="388"/>
      <c r="O8" s="388"/>
      <c r="P8" s="388"/>
      <c r="Q8" s="389"/>
      <c r="R8" s="388" t="str">
        <f>第三者証明回答書!R7</f>
        <v>company tel</v>
      </c>
      <c r="S8" s="388"/>
      <c r="T8" s="388"/>
      <c r="U8" s="388"/>
      <c r="V8" s="389"/>
      <c r="W8" s="375" t="s">
        <v>81</v>
      </c>
      <c r="X8" s="376"/>
      <c r="Y8" s="372"/>
      <c r="Z8" s="373"/>
      <c r="AA8" s="373"/>
      <c r="AB8" s="374"/>
      <c r="AC8" s="382"/>
      <c r="AD8" s="383"/>
      <c r="AF8" s="85"/>
    </row>
    <row r="9" spans="1:32" ht="21" customHeight="1" x14ac:dyDescent="0.4">
      <c r="B9" s="347" t="s">
        <v>82</v>
      </c>
      <c r="C9" s="348"/>
      <c r="D9" s="415" t="s">
        <v>83</v>
      </c>
      <c r="E9" s="416"/>
      <c r="F9" s="357" t="s">
        <v>84</v>
      </c>
      <c r="G9" s="358"/>
      <c r="H9" s="359"/>
      <c r="I9" s="360"/>
      <c r="J9" s="361"/>
      <c r="K9" s="361"/>
      <c r="L9" s="361"/>
      <c r="M9" s="361"/>
      <c r="N9" s="361"/>
      <c r="O9" s="361"/>
      <c r="P9" s="362"/>
      <c r="Q9" s="357" t="s">
        <v>78</v>
      </c>
      <c r="R9" s="358"/>
      <c r="S9" s="358"/>
      <c r="T9" s="358"/>
      <c r="U9" s="358"/>
      <c r="V9" s="359"/>
      <c r="W9" s="357" t="s">
        <v>85</v>
      </c>
      <c r="X9" s="359"/>
      <c r="Y9" s="360"/>
      <c r="Z9" s="361"/>
      <c r="AA9" s="361"/>
      <c r="AB9" s="362"/>
      <c r="AC9" s="405" t="s">
        <v>241</v>
      </c>
      <c r="AD9" s="406"/>
      <c r="AF9" s="85"/>
    </row>
    <row r="10" spans="1:32" ht="21" customHeight="1" thickBot="1" x14ac:dyDescent="0.45">
      <c r="B10" s="351"/>
      <c r="C10" s="352"/>
      <c r="D10" s="387"/>
      <c r="E10" s="389"/>
      <c r="F10" s="409" t="s">
        <v>76</v>
      </c>
      <c r="G10" s="410"/>
      <c r="H10" s="411"/>
      <c r="I10" s="387"/>
      <c r="J10" s="388"/>
      <c r="K10" s="388"/>
      <c r="L10" s="388"/>
      <c r="M10" s="388"/>
      <c r="N10" s="388"/>
      <c r="O10" s="388"/>
      <c r="P10" s="389"/>
      <c r="Q10" s="412"/>
      <c r="R10" s="413"/>
      <c r="S10" s="413"/>
      <c r="T10" s="413"/>
      <c r="U10" s="413"/>
      <c r="V10" s="414"/>
      <c r="W10" s="409" t="s">
        <v>81</v>
      </c>
      <c r="X10" s="411"/>
      <c r="Y10" s="412"/>
      <c r="Z10" s="413"/>
      <c r="AA10" s="413"/>
      <c r="AB10" s="414"/>
      <c r="AC10" s="407"/>
      <c r="AD10" s="408"/>
      <c r="AF10" s="85"/>
    </row>
    <row r="11" spans="1:32" ht="21" customHeight="1" x14ac:dyDescent="0.4">
      <c r="B11" s="347" t="s">
        <v>163</v>
      </c>
      <c r="C11" s="348"/>
      <c r="D11" s="449" t="s">
        <v>164</v>
      </c>
      <c r="E11" s="450"/>
      <c r="F11" s="357" t="s">
        <v>165</v>
      </c>
      <c r="G11" s="358"/>
      <c r="H11" s="359"/>
      <c r="I11" s="360"/>
      <c r="J11" s="361"/>
      <c r="K11" s="361"/>
      <c r="L11" s="361"/>
      <c r="M11" s="362"/>
      <c r="N11" s="363" t="s">
        <v>166</v>
      </c>
      <c r="O11" s="424"/>
      <c r="P11" s="364"/>
      <c r="Q11" s="360"/>
      <c r="R11" s="361"/>
      <c r="S11" s="361"/>
      <c r="T11" s="361"/>
      <c r="U11" s="362"/>
      <c r="V11" s="357" t="s">
        <v>78</v>
      </c>
      <c r="W11" s="358"/>
      <c r="X11" s="358"/>
      <c r="Y11" s="359"/>
      <c r="Z11" s="357" t="s">
        <v>167</v>
      </c>
      <c r="AA11" s="359"/>
      <c r="AB11" s="360"/>
      <c r="AC11" s="361"/>
      <c r="AD11" s="365"/>
      <c r="AF11" s="85"/>
    </row>
    <row r="12" spans="1:32" ht="21" customHeight="1" thickBot="1" x14ac:dyDescent="0.45">
      <c r="B12" s="351"/>
      <c r="C12" s="352"/>
      <c r="D12" s="444"/>
      <c r="E12" s="445"/>
      <c r="F12" s="384" t="s">
        <v>74</v>
      </c>
      <c r="G12" s="385"/>
      <c r="H12" s="386"/>
      <c r="I12" s="387"/>
      <c r="J12" s="388"/>
      <c r="K12" s="388"/>
      <c r="L12" s="388"/>
      <c r="M12" s="389"/>
      <c r="N12" s="384" t="s">
        <v>76</v>
      </c>
      <c r="O12" s="385"/>
      <c r="P12" s="386"/>
      <c r="Q12" s="412"/>
      <c r="R12" s="413"/>
      <c r="S12" s="413"/>
      <c r="T12" s="413"/>
      <c r="U12" s="414"/>
      <c r="V12" s="446"/>
      <c r="W12" s="447"/>
      <c r="X12" s="447"/>
      <c r="Y12" s="448"/>
      <c r="Z12" s="409" t="s">
        <v>81</v>
      </c>
      <c r="AA12" s="411"/>
      <c r="AB12" s="432"/>
      <c r="AC12" s="433"/>
      <c r="AD12" s="434"/>
      <c r="AF12" s="85"/>
    </row>
    <row r="13" spans="1:32" ht="21" customHeight="1" thickBot="1" x14ac:dyDescent="0.45">
      <c r="B13" s="9"/>
      <c r="C13" s="9"/>
      <c r="D13" s="9"/>
      <c r="E13" s="76"/>
      <c r="F13" s="9"/>
      <c r="G13" s="9"/>
      <c r="H13" s="9"/>
      <c r="I13" s="9"/>
      <c r="J13" s="9"/>
      <c r="K13" s="77"/>
      <c r="L13" s="80"/>
      <c r="M13" s="80"/>
      <c r="N13" s="91"/>
      <c r="O13" s="92"/>
      <c r="P13" s="92"/>
      <c r="Q13" s="92"/>
      <c r="R13" s="92"/>
      <c r="S13" s="92"/>
      <c r="T13" s="92"/>
      <c r="U13" s="92"/>
      <c r="V13" s="92"/>
      <c r="W13" s="92"/>
      <c r="X13" s="92"/>
      <c r="Y13" s="92"/>
      <c r="AF13" s="85"/>
    </row>
    <row r="14" spans="1:32" ht="21" customHeight="1" x14ac:dyDescent="0.4">
      <c r="B14" s="435" t="s">
        <v>168</v>
      </c>
      <c r="C14" s="436"/>
      <c r="D14" s="436"/>
      <c r="E14" s="436"/>
      <c r="F14" s="437"/>
      <c r="G14" s="438"/>
      <c r="H14" s="439"/>
      <c r="I14" s="439"/>
      <c r="J14" s="439"/>
      <c r="K14" s="439"/>
      <c r="L14" s="439"/>
      <c r="M14" s="439"/>
      <c r="N14" s="439"/>
      <c r="O14" s="440"/>
      <c r="P14" s="110" t="s">
        <v>169</v>
      </c>
      <c r="Q14" s="111"/>
      <c r="R14" s="111"/>
      <c r="S14" s="111"/>
      <c r="T14" s="112"/>
      <c r="U14" s="438"/>
      <c r="V14" s="439"/>
      <c r="W14" s="439"/>
      <c r="X14" s="439"/>
      <c r="Y14" s="439"/>
      <c r="Z14" s="439"/>
      <c r="AA14" s="439"/>
      <c r="AB14" s="439"/>
      <c r="AC14" s="439"/>
      <c r="AD14" s="441"/>
      <c r="AF14" s="85"/>
    </row>
    <row r="15" spans="1:32" ht="21" customHeight="1" x14ac:dyDescent="0.4">
      <c r="B15" s="417" t="s">
        <v>86</v>
      </c>
      <c r="C15" s="418"/>
      <c r="D15" s="418"/>
      <c r="E15" s="418"/>
      <c r="F15" s="419"/>
      <c r="G15" s="420" t="str">
        <f>第三者証明回答書!E19</f>
        <v>iraisha-kanri</v>
      </c>
      <c r="H15" s="293"/>
      <c r="I15" s="293"/>
      <c r="J15" s="293"/>
      <c r="K15" s="293"/>
      <c r="L15" s="293"/>
      <c r="M15" s="293"/>
      <c r="N15" s="293"/>
      <c r="O15" s="294"/>
      <c r="P15" s="113" t="s">
        <v>87</v>
      </c>
      <c r="Q15" s="101"/>
      <c r="R15" s="114"/>
      <c r="S15" s="114"/>
      <c r="T15" s="115"/>
      <c r="U15" s="442" t="str">
        <f>第三者証明回答書!G20</f>
        <v>Connectors</v>
      </c>
      <c r="V15" s="429"/>
      <c r="W15" s="429"/>
      <c r="X15" s="429"/>
      <c r="Y15" s="429"/>
      <c r="Z15" s="429"/>
      <c r="AA15" s="429"/>
      <c r="AB15" s="429"/>
      <c r="AC15" s="429"/>
      <c r="AD15" s="443"/>
      <c r="AF15" s="85"/>
    </row>
    <row r="16" spans="1:32" ht="21" customHeight="1" x14ac:dyDescent="0.4">
      <c r="B16" s="417" t="s">
        <v>88</v>
      </c>
      <c r="C16" s="418"/>
      <c r="D16" s="418"/>
      <c r="E16" s="418"/>
      <c r="F16" s="419"/>
      <c r="G16" s="420" t="str">
        <f>第三者証明回答書!Q19</f>
        <v>iraisha-hinban</v>
      </c>
      <c r="H16" s="293"/>
      <c r="I16" s="293"/>
      <c r="J16" s="293"/>
      <c r="K16" s="293"/>
      <c r="L16" s="293"/>
      <c r="M16" s="293"/>
      <c r="N16" s="293"/>
      <c r="O16" s="294"/>
      <c r="P16" s="107" t="s">
        <v>89</v>
      </c>
      <c r="Q16" s="105"/>
      <c r="R16" s="105"/>
      <c r="S16" s="105"/>
      <c r="T16" s="106"/>
      <c r="U16" s="421" t="str">
        <f>第三者証明回答書!R20</f>
        <v>コネクタ</v>
      </c>
      <c r="V16" s="422"/>
      <c r="W16" s="422"/>
      <c r="X16" s="422"/>
      <c r="Y16" s="422"/>
      <c r="Z16" s="422"/>
      <c r="AA16" s="422"/>
      <c r="AB16" s="422"/>
      <c r="AC16" s="422"/>
      <c r="AD16" s="423"/>
      <c r="AF16" s="85"/>
    </row>
    <row r="17" spans="1:36" ht="21" customHeight="1" x14ac:dyDescent="0.4">
      <c r="B17" s="425" t="s">
        <v>90</v>
      </c>
      <c r="C17" s="426"/>
      <c r="D17" s="426"/>
      <c r="E17" s="426"/>
      <c r="F17" s="427"/>
      <c r="G17" s="428" t="str">
        <f>第三者証明回答書!E21</f>
        <v>日アセアン経済連携協定</v>
      </c>
      <c r="H17" s="429"/>
      <c r="I17" s="429"/>
      <c r="J17" s="429"/>
      <c r="K17" s="429"/>
      <c r="L17" s="429"/>
      <c r="M17" s="429"/>
      <c r="N17" s="429"/>
      <c r="O17" s="430"/>
      <c r="P17" s="102" t="s">
        <v>91</v>
      </c>
      <c r="Q17" s="103"/>
      <c r="R17" s="103"/>
      <c r="S17" s="103"/>
      <c r="T17" s="104"/>
      <c r="U17" s="292" t="str">
        <f>第三者証明回答書!E23</f>
        <v>HS8762</v>
      </c>
      <c r="V17" s="293"/>
      <c r="W17" s="293"/>
      <c r="X17" s="293"/>
      <c r="Y17" s="293"/>
      <c r="Z17" s="293"/>
      <c r="AA17" s="293"/>
      <c r="AB17" s="293"/>
      <c r="AC17" s="293"/>
      <c r="AD17" s="431"/>
      <c r="AF17" s="85"/>
    </row>
    <row r="18" spans="1:36" ht="21" customHeight="1" x14ac:dyDescent="0.4">
      <c r="A18" s="7"/>
      <c r="B18" s="451" t="s">
        <v>123</v>
      </c>
      <c r="C18" s="452"/>
      <c r="D18" s="452"/>
      <c r="E18" s="452"/>
      <c r="F18" s="453"/>
      <c r="G18" s="466" t="str">
        <f>IF(G17="日タイ経済連携協定","Japan-Thailand Economic Partnership Agreement",IF(G17="日アセアン経済連携協定","ASEAN-Japan Comprehensive Economic Partnership Agreement",IF(G17="日インド経済連携協定","Japan-India Economic Partnership Agreement",IF(G17="日インドネシア経済連携協定","Japan-Indonesia Economic Partnership Agreement",IF(G17="日フィリピン経済連携協定","Japan-Philippines Economic Partnership Agreement",IF(G17="日マレーシア経済連携協定","Japan-Malaysia Economic Partnership Agreement",IF(G17="日ベトナム経済連携協定","Japan-Viet Nam Economic Partnership Agreement",IF(G17="日メキシコ経済連携協定","Japan-Mexico Economic Partnership Agreement",IF(G17="日チリ経済連携協定","Japan-Chile Economic Partnership Agreement",IF(G17="日ブルネイ経済連携協定","Japan-Brunei Economic Partnership Agreement",IF(G17="日スイス経済連携協定","Japan-Switzerland Economic Partnership Agreement",IF(G17="日ペルー経済連携協定","Japan-Peru Economic Partnership Agreement",IF(G17="日オーストラリア経済連携協定","Japan-Australia Economic Partnership Agreement",IF(G17="日モンゴル経済連携協定","Japan-Mongolia Economic Partnership Agreement",IF(G17="日シンガポール経済連携協定","Japan-Singapore Economic Partnership Agreement")))))))))))))))</f>
        <v>ASEAN-Japan Comprehensive Economic Partnership Agreement</v>
      </c>
      <c r="H18" s="422"/>
      <c r="I18" s="422"/>
      <c r="J18" s="422"/>
      <c r="K18" s="422"/>
      <c r="L18" s="422"/>
      <c r="M18" s="422"/>
      <c r="N18" s="422"/>
      <c r="O18" s="467"/>
      <c r="P18" s="102" t="s">
        <v>93</v>
      </c>
      <c r="Q18" s="103"/>
      <c r="R18" s="103"/>
      <c r="S18" s="103"/>
      <c r="T18" s="104"/>
      <c r="U18" s="292" t="str">
        <f>IF(G17="日タイ経済連携協定","HS2002",IF(G17="日アセアン経済連携協定","HS2002",IF(G17="日インド経済連携協定","HS2007",IF(G17="日インドネシア経済連携協定","HS2002",IF(G17="日フィリピン経済連携協定","HS2002",IF(G17="日マレーシア経済連携協定","HS2002",IF(G17="日ベトナム経済連携協定","HS2007",IF(G17="日メキシコ経済連携協定","HS2002",IF(G17="日チリ経済連携協定","HS2002",IF(G17="日ブルネイ経済連携協定","HS2002",IF(G17="日スイス経済連携協定","HS2007",IF(G17="日ペルー経済連携協定","HS2007",IF(G17="日オーストラリア経済連携協定","HS2012",IF(G17="日モンゴル経済連携協定","HS2012",IF(G17="日シンガポール経済連携協定","HS2002")))))))))))))))</f>
        <v>HS2002</v>
      </c>
      <c r="V18" s="293"/>
      <c r="W18" s="293"/>
      <c r="X18" s="293"/>
      <c r="Y18" s="293"/>
      <c r="Z18" s="293"/>
      <c r="AA18" s="293"/>
      <c r="AB18" s="293"/>
      <c r="AC18" s="293"/>
      <c r="AD18" s="431"/>
      <c r="AF18" s="85"/>
    </row>
    <row r="19" spans="1:36" ht="21" customHeight="1" x14ac:dyDescent="0.4">
      <c r="A19" s="7"/>
      <c r="B19" s="425" t="s">
        <v>94</v>
      </c>
      <c r="C19" s="426"/>
      <c r="D19" s="426"/>
      <c r="E19" s="426"/>
      <c r="F19" s="427"/>
      <c r="G19" s="468" t="s">
        <v>124</v>
      </c>
      <c r="H19" s="469"/>
      <c r="I19" s="469"/>
      <c r="J19" s="470">
        <v>4</v>
      </c>
      <c r="K19" s="470"/>
      <c r="L19" s="429" t="s">
        <v>125</v>
      </c>
      <c r="M19" s="429"/>
      <c r="N19" s="429"/>
      <c r="O19" s="430"/>
      <c r="P19" s="102" t="s">
        <v>170</v>
      </c>
      <c r="Q19" s="103"/>
      <c r="R19" s="103"/>
      <c r="S19" s="103"/>
      <c r="T19" s="104"/>
      <c r="U19" s="292" t="s">
        <v>171</v>
      </c>
      <c r="V19" s="293"/>
      <c r="W19" s="293"/>
      <c r="X19" s="293"/>
      <c r="Y19" s="294"/>
      <c r="Z19" s="292" t="s">
        <v>172</v>
      </c>
      <c r="AA19" s="293"/>
      <c r="AB19" s="293"/>
      <c r="AC19" s="293"/>
      <c r="AD19" s="431"/>
      <c r="AF19" s="85"/>
    </row>
    <row r="20" spans="1:36" ht="21" customHeight="1" x14ac:dyDescent="0.4">
      <c r="A20" s="7"/>
      <c r="B20" s="451" t="s">
        <v>96</v>
      </c>
      <c r="C20" s="452"/>
      <c r="D20" s="452"/>
      <c r="E20" s="452"/>
      <c r="F20" s="453"/>
      <c r="G20" s="454" t="s">
        <v>126</v>
      </c>
      <c r="H20" s="455"/>
      <c r="I20" s="455"/>
      <c r="J20" s="455"/>
      <c r="K20" s="455"/>
      <c r="L20" s="456" t="str">
        <f>IF(J19=2,"Change in Chapter",IF(J19=4,"Chaqnge in Tariff Heading",IF(J19=6,"Change in Tariff Sub-Heading")))</f>
        <v>Chaqnge in Tariff Heading</v>
      </c>
      <c r="M20" s="456"/>
      <c r="N20" s="456"/>
      <c r="O20" s="457"/>
      <c r="P20" s="102" t="s">
        <v>95</v>
      </c>
      <c r="Q20" s="103"/>
      <c r="R20" s="103"/>
      <c r="S20" s="103"/>
      <c r="T20" s="104"/>
      <c r="U20" s="292" t="str">
        <f>第三者証明回答書!E22</f>
        <v>マレーシア</v>
      </c>
      <c r="V20" s="293"/>
      <c r="W20" s="293"/>
      <c r="X20" s="293"/>
      <c r="Y20" s="293"/>
      <c r="Z20" s="293"/>
      <c r="AA20" s="293"/>
      <c r="AB20" s="293"/>
      <c r="AC20" s="293"/>
      <c r="AD20" s="431"/>
      <c r="AF20" s="85"/>
    </row>
    <row r="21" spans="1:36" ht="21" customHeight="1" x14ac:dyDescent="0.4">
      <c r="A21" s="82"/>
      <c r="B21" s="458" t="s">
        <v>97</v>
      </c>
      <c r="C21" s="459"/>
      <c r="D21" s="459"/>
      <c r="E21" s="459"/>
      <c r="F21" s="460"/>
      <c r="G21" s="461"/>
      <c r="H21" s="462"/>
      <c r="I21" s="462"/>
      <c r="J21" s="462"/>
      <c r="K21" s="462"/>
      <c r="L21" s="463"/>
      <c r="M21" s="464" t="s">
        <v>24</v>
      </c>
      <c r="N21" s="459"/>
      <c r="O21" s="460"/>
      <c r="P21" s="461" t="str">
        <f>第三者証明回答書!F44</f>
        <v>factory address</v>
      </c>
      <c r="Q21" s="462"/>
      <c r="R21" s="462"/>
      <c r="S21" s="462"/>
      <c r="T21" s="462"/>
      <c r="U21" s="462"/>
      <c r="V21" s="462"/>
      <c r="W21" s="462"/>
      <c r="X21" s="462"/>
      <c r="Y21" s="462"/>
      <c r="Z21" s="462"/>
      <c r="AA21" s="462"/>
      <c r="AB21" s="462"/>
      <c r="AC21" s="462"/>
      <c r="AD21" s="465"/>
      <c r="AF21" s="85"/>
    </row>
    <row r="22" spans="1:36" ht="21" customHeight="1" thickBot="1" x14ac:dyDescent="0.45">
      <c r="A22" s="82"/>
      <c r="B22" s="471" t="s">
        <v>98</v>
      </c>
      <c r="C22" s="472"/>
      <c r="D22" s="472"/>
      <c r="E22" s="472"/>
      <c r="F22" s="473"/>
      <c r="G22" s="474"/>
      <c r="H22" s="475"/>
      <c r="I22" s="475"/>
      <c r="J22" s="475"/>
      <c r="K22" s="475"/>
      <c r="L22" s="476"/>
      <c r="M22" s="477" t="s">
        <v>99</v>
      </c>
      <c r="N22" s="478"/>
      <c r="O22" s="479"/>
      <c r="P22" s="474"/>
      <c r="Q22" s="475"/>
      <c r="R22" s="475"/>
      <c r="S22" s="475"/>
      <c r="T22" s="475"/>
      <c r="U22" s="475"/>
      <c r="V22" s="475"/>
      <c r="W22" s="475"/>
      <c r="X22" s="475"/>
      <c r="Y22" s="475"/>
      <c r="Z22" s="475"/>
      <c r="AA22" s="475"/>
      <c r="AB22" s="475"/>
      <c r="AC22" s="475"/>
      <c r="AD22" s="480"/>
      <c r="AF22" s="85"/>
    </row>
    <row r="23" spans="1:36" ht="21" customHeight="1" thickBot="1" x14ac:dyDescent="0.45">
      <c r="B23" s="9"/>
      <c r="C23" s="9"/>
      <c r="D23" s="9"/>
      <c r="E23" s="76"/>
      <c r="F23" s="9"/>
      <c r="G23" s="9"/>
      <c r="H23" s="9"/>
      <c r="I23" s="9"/>
      <c r="J23" s="9"/>
      <c r="K23" s="77"/>
      <c r="L23" s="77"/>
      <c r="M23" s="77"/>
      <c r="N23" s="9"/>
      <c r="O23" s="9"/>
      <c r="P23" s="9"/>
      <c r="Q23" s="9"/>
      <c r="R23" s="9"/>
      <c r="S23" s="9"/>
      <c r="T23" s="9"/>
      <c r="U23" s="9"/>
      <c r="V23" s="9"/>
      <c r="W23" s="9"/>
      <c r="X23" s="9"/>
      <c r="Y23" s="9"/>
      <c r="Z23" s="9"/>
      <c r="AF23" s="85"/>
    </row>
    <row r="24" spans="1:36" ht="21" customHeight="1" x14ac:dyDescent="0.4">
      <c r="B24" s="481" t="s">
        <v>127</v>
      </c>
      <c r="C24" s="482"/>
      <c r="D24" s="485" t="s">
        <v>128</v>
      </c>
      <c r="E24" s="485"/>
      <c r="F24" s="485" t="s">
        <v>129</v>
      </c>
      <c r="G24" s="485"/>
      <c r="H24" s="485" t="s">
        <v>130</v>
      </c>
      <c r="I24" s="485"/>
      <c r="J24" s="485" t="s">
        <v>107</v>
      </c>
      <c r="K24" s="485"/>
      <c r="L24" s="487"/>
      <c r="M24" s="489" t="s">
        <v>131</v>
      </c>
      <c r="N24" s="490"/>
      <c r="O24" s="490"/>
      <c r="P24" s="485" t="s">
        <v>132</v>
      </c>
      <c r="Q24" s="485"/>
      <c r="R24" s="493" t="s">
        <v>133</v>
      </c>
      <c r="S24" s="494"/>
      <c r="T24" s="494"/>
      <c r="U24" s="494"/>
      <c r="V24" s="494"/>
      <c r="W24" s="494"/>
      <c r="X24" s="494"/>
      <c r="Y24" s="494"/>
      <c r="Z24" s="494"/>
      <c r="AA24" s="494"/>
      <c r="AB24" s="494"/>
      <c r="AC24" s="494"/>
      <c r="AD24" s="495"/>
      <c r="AG24" s="85"/>
    </row>
    <row r="25" spans="1:36" ht="21" customHeight="1" x14ac:dyDescent="0.4">
      <c r="B25" s="483"/>
      <c r="C25" s="484"/>
      <c r="D25" s="486"/>
      <c r="E25" s="486"/>
      <c r="F25" s="486"/>
      <c r="G25" s="486"/>
      <c r="H25" s="486"/>
      <c r="I25" s="486"/>
      <c r="J25" s="486"/>
      <c r="K25" s="486"/>
      <c r="L25" s="488"/>
      <c r="M25" s="491"/>
      <c r="N25" s="492"/>
      <c r="O25" s="492"/>
      <c r="P25" s="486"/>
      <c r="Q25" s="486"/>
      <c r="R25" s="496" t="s">
        <v>134</v>
      </c>
      <c r="S25" s="497"/>
      <c r="T25" s="497"/>
      <c r="U25" s="497"/>
      <c r="V25" s="498"/>
      <c r="W25" s="498"/>
      <c r="X25" s="498"/>
      <c r="Y25" s="498"/>
      <c r="Z25" s="498"/>
      <c r="AA25" s="498"/>
      <c r="AB25" s="498"/>
      <c r="AC25" s="498"/>
      <c r="AD25" s="499"/>
      <c r="AJ25" s="85"/>
    </row>
    <row r="26" spans="1:36" ht="21" customHeight="1" x14ac:dyDescent="0.4">
      <c r="B26" s="500"/>
      <c r="C26" s="501"/>
      <c r="D26" s="506"/>
      <c r="E26" s="507"/>
      <c r="F26" s="512"/>
      <c r="G26" s="513"/>
      <c r="H26" s="518"/>
      <c r="I26" s="519"/>
      <c r="J26" s="201"/>
      <c r="K26" s="202"/>
      <c r="L26" s="520"/>
      <c r="M26" s="521"/>
      <c r="N26" s="202"/>
      <c r="O26" s="203"/>
      <c r="P26" s="201"/>
      <c r="Q26" s="203"/>
      <c r="R26" s="201"/>
      <c r="S26" s="202"/>
      <c r="T26" s="202"/>
      <c r="U26" s="520"/>
      <c r="V26" s="521"/>
      <c r="W26" s="202"/>
      <c r="X26" s="202"/>
      <c r="Y26" s="202"/>
      <c r="Z26" s="202"/>
      <c r="AA26" s="202"/>
      <c r="AB26" s="202"/>
      <c r="AC26" s="202"/>
      <c r="AD26" s="522"/>
      <c r="AE26" s="93"/>
      <c r="AJ26" s="85"/>
    </row>
    <row r="27" spans="1:36" ht="21" customHeight="1" x14ac:dyDescent="0.4">
      <c r="B27" s="502"/>
      <c r="C27" s="503"/>
      <c r="D27" s="508"/>
      <c r="E27" s="509"/>
      <c r="F27" s="514"/>
      <c r="G27" s="515"/>
      <c r="H27" s="518"/>
      <c r="I27" s="519"/>
      <c r="J27" s="201"/>
      <c r="K27" s="202"/>
      <c r="L27" s="520"/>
      <c r="M27" s="521"/>
      <c r="N27" s="202"/>
      <c r="O27" s="203"/>
      <c r="P27" s="201"/>
      <c r="Q27" s="203"/>
      <c r="R27" s="201"/>
      <c r="S27" s="202"/>
      <c r="T27" s="202"/>
      <c r="U27" s="520"/>
      <c r="V27" s="521"/>
      <c r="W27" s="202"/>
      <c r="X27" s="202"/>
      <c r="Y27" s="202"/>
      <c r="Z27" s="202"/>
      <c r="AA27" s="202"/>
      <c r="AB27" s="202"/>
      <c r="AC27" s="202"/>
      <c r="AD27" s="522"/>
      <c r="AE27" s="93"/>
      <c r="AJ27" s="85"/>
    </row>
    <row r="28" spans="1:36" ht="21" customHeight="1" x14ac:dyDescent="0.4">
      <c r="B28" s="502"/>
      <c r="C28" s="503"/>
      <c r="D28" s="508"/>
      <c r="E28" s="509"/>
      <c r="F28" s="514"/>
      <c r="G28" s="515"/>
      <c r="H28" s="518"/>
      <c r="I28" s="519"/>
      <c r="J28" s="201"/>
      <c r="K28" s="202"/>
      <c r="L28" s="520"/>
      <c r="M28" s="521"/>
      <c r="N28" s="202"/>
      <c r="O28" s="203"/>
      <c r="P28" s="201"/>
      <c r="Q28" s="203"/>
      <c r="R28" s="201"/>
      <c r="S28" s="202"/>
      <c r="T28" s="202"/>
      <c r="U28" s="520"/>
      <c r="V28" s="521"/>
      <c r="W28" s="202"/>
      <c r="X28" s="202"/>
      <c r="Y28" s="202"/>
      <c r="Z28" s="202"/>
      <c r="AA28" s="202"/>
      <c r="AB28" s="202"/>
      <c r="AC28" s="202"/>
      <c r="AD28" s="522"/>
      <c r="AE28" s="93"/>
      <c r="AJ28" s="85"/>
    </row>
    <row r="29" spans="1:36" ht="21" customHeight="1" x14ac:dyDescent="0.4">
      <c r="B29" s="502"/>
      <c r="C29" s="503"/>
      <c r="D29" s="508"/>
      <c r="E29" s="509"/>
      <c r="F29" s="514"/>
      <c r="G29" s="515"/>
      <c r="H29" s="518"/>
      <c r="I29" s="519"/>
      <c r="J29" s="201"/>
      <c r="K29" s="202"/>
      <c r="L29" s="520"/>
      <c r="M29" s="521"/>
      <c r="N29" s="202"/>
      <c r="O29" s="203"/>
      <c r="P29" s="201"/>
      <c r="Q29" s="203"/>
      <c r="R29" s="201"/>
      <c r="S29" s="202"/>
      <c r="T29" s="202"/>
      <c r="U29" s="520"/>
      <c r="V29" s="521"/>
      <c r="W29" s="202"/>
      <c r="X29" s="202"/>
      <c r="Y29" s="202"/>
      <c r="Z29" s="202"/>
      <c r="AA29" s="202"/>
      <c r="AB29" s="202"/>
      <c r="AC29" s="202"/>
      <c r="AD29" s="522"/>
      <c r="AE29" s="93"/>
      <c r="AJ29" s="85"/>
    </row>
    <row r="30" spans="1:36" ht="21" customHeight="1" x14ac:dyDescent="0.4">
      <c r="B30" s="502"/>
      <c r="C30" s="503"/>
      <c r="D30" s="508"/>
      <c r="E30" s="509"/>
      <c r="F30" s="514"/>
      <c r="G30" s="515"/>
      <c r="H30" s="518"/>
      <c r="I30" s="519"/>
      <c r="J30" s="201"/>
      <c r="K30" s="202"/>
      <c r="L30" s="520"/>
      <c r="M30" s="521"/>
      <c r="N30" s="202"/>
      <c r="O30" s="203"/>
      <c r="P30" s="201"/>
      <c r="Q30" s="203"/>
      <c r="R30" s="201"/>
      <c r="S30" s="202"/>
      <c r="T30" s="202"/>
      <c r="U30" s="520"/>
      <c r="V30" s="521"/>
      <c r="W30" s="202"/>
      <c r="X30" s="202"/>
      <c r="Y30" s="202"/>
      <c r="Z30" s="202"/>
      <c r="AA30" s="202"/>
      <c r="AB30" s="202"/>
      <c r="AC30" s="202"/>
      <c r="AD30" s="522"/>
      <c r="AE30" s="93"/>
      <c r="AJ30" s="85"/>
    </row>
    <row r="31" spans="1:36" ht="21" customHeight="1" x14ac:dyDescent="0.4">
      <c r="B31" s="502"/>
      <c r="C31" s="503"/>
      <c r="D31" s="508"/>
      <c r="E31" s="509"/>
      <c r="F31" s="514"/>
      <c r="G31" s="515"/>
      <c r="H31" s="518"/>
      <c r="I31" s="519"/>
      <c r="J31" s="201"/>
      <c r="K31" s="202"/>
      <c r="L31" s="520"/>
      <c r="M31" s="521"/>
      <c r="N31" s="202"/>
      <c r="O31" s="203"/>
      <c r="P31" s="201"/>
      <c r="Q31" s="203"/>
      <c r="R31" s="201"/>
      <c r="S31" s="202"/>
      <c r="T31" s="202"/>
      <c r="U31" s="520"/>
      <c r="V31" s="521"/>
      <c r="W31" s="202"/>
      <c r="X31" s="202"/>
      <c r="Y31" s="202"/>
      <c r="Z31" s="202"/>
      <c r="AA31" s="202"/>
      <c r="AB31" s="202"/>
      <c r="AC31" s="202"/>
      <c r="AD31" s="522"/>
      <c r="AE31" s="93"/>
      <c r="AJ31" s="85"/>
    </row>
    <row r="32" spans="1:36" ht="21" customHeight="1" x14ac:dyDescent="0.4">
      <c r="B32" s="502"/>
      <c r="C32" s="503"/>
      <c r="D32" s="508"/>
      <c r="E32" s="509"/>
      <c r="F32" s="514"/>
      <c r="G32" s="515"/>
      <c r="H32" s="518"/>
      <c r="I32" s="519"/>
      <c r="J32" s="201"/>
      <c r="K32" s="202"/>
      <c r="L32" s="520"/>
      <c r="M32" s="521"/>
      <c r="N32" s="202"/>
      <c r="O32" s="203"/>
      <c r="P32" s="201"/>
      <c r="Q32" s="203"/>
      <c r="R32" s="201"/>
      <c r="S32" s="202"/>
      <c r="T32" s="202"/>
      <c r="U32" s="520"/>
      <c r="V32" s="521"/>
      <c r="W32" s="202"/>
      <c r="X32" s="202"/>
      <c r="Y32" s="202"/>
      <c r="Z32" s="202"/>
      <c r="AA32" s="202"/>
      <c r="AB32" s="202"/>
      <c r="AC32" s="202"/>
      <c r="AD32" s="522"/>
      <c r="AE32" s="93"/>
      <c r="AJ32" s="85"/>
    </row>
    <row r="33" spans="2:36" ht="21" customHeight="1" x14ac:dyDescent="0.4">
      <c r="B33" s="502"/>
      <c r="C33" s="503"/>
      <c r="D33" s="508"/>
      <c r="E33" s="509"/>
      <c r="F33" s="514"/>
      <c r="G33" s="515"/>
      <c r="H33" s="518"/>
      <c r="I33" s="519"/>
      <c r="J33" s="201"/>
      <c r="K33" s="202"/>
      <c r="L33" s="520"/>
      <c r="M33" s="521"/>
      <c r="N33" s="202"/>
      <c r="O33" s="203"/>
      <c r="P33" s="201"/>
      <c r="Q33" s="203"/>
      <c r="R33" s="201"/>
      <c r="S33" s="202"/>
      <c r="T33" s="202"/>
      <c r="U33" s="520"/>
      <c r="V33" s="521"/>
      <c r="W33" s="202"/>
      <c r="X33" s="202"/>
      <c r="Y33" s="202"/>
      <c r="Z33" s="202"/>
      <c r="AA33" s="202"/>
      <c r="AB33" s="202"/>
      <c r="AC33" s="202"/>
      <c r="AD33" s="522"/>
      <c r="AE33" s="93"/>
      <c r="AJ33" s="85"/>
    </row>
    <row r="34" spans="2:36" ht="21" customHeight="1" x14ac:dyDescent="0.4">
      <c r="B34" s="502"/>
      <c r="C34" s="503"/>
      <c r="D34" s="508"/>
      <c r="E34" s="509"/>
      <c r="F34" s="514"/>
      <c r="G34" s="515"/>
      <c r="H34" s="518"/>
      <c r="I34" s="519"/>
      <c r="J34" s="201"/>
      <c r="K34" s="202"/>
      <c r="L34" s="520"/>
      <c r="M34" s="521"/>
      <c r="N34" s="202"/>
      <c r="O34" s="203"/>
      <c r="P34" s="201"/>
      <c r="Q34" s="203"/>
      <c r="R34" s="201"/>
      <c r="S34" s="202"/>
      <c r="T34" s="202"/>
      <c r="U34" s="520"/>
      <c r="V34" s="521"/>
      <c r="W34" s="202"/>
      <c r="X34" s="202"/>
      <c r="Y34" s="202"/>
      <c r="Z34" s="202"/>
      <c r="AA34" s="202"/>
      <c r="AB34" s="202"/>
      <c r="AC34" s="202"/>
      <c r="AD34" s="522"/>
      <c r="AE34" s="93"/>
      <c r="AJ34" s="85"/>
    </row>
    <row r="35" spans="2:36" ht="21" customHeight="1" x14ac:dyDescent="0.4">
      <c r="B35" s="502"/>
      <c r="C35" s="503"/>
      <c r="D35" s="508"/>
      <c r="E35" s="509"/>
      <c r="F35" s="514"/>
      <c r="G35" s="515"/>
      <c r="H35" s="518"/>
      <c r="I35" s="519"/>
      <c r="J35" s="201"/>
      <c r="K35" s="202"/>
      <c r="L35" s="520"/>
      <c r="M35" s="521"/>
      <c r="N35" s="202"/>
      <c r="O35" s="203"/>
      <c r="P35" s="201"/>
      <c r="Q35" s="203"/>
      <c r="R35" s="201"/>
      <c r="S35" s="202"/>
      <c r="T35" s="202"/>
      <c r="U35" s="520"/>
      <c r="V35" s="521"/>
      <c r="W35" s="202"/>
      <c r="X35" s="202"/>
      <c r="Y35" s="202"/>
      <c r="Z35" s="202"/>
      <c r="AA35" s="202"/>
      <c r="AB35" s="202"/>
      <c r="AC35" s="202"/>
      <c r="AD35" s="522"/>
      <c r="AE35" s="93"/>
      <c r="AJ35" s="85"/>
    </row>
    <row r="36" spans="2:36" ht="21" customHeight="1" x14ac:dyDescent="0.4">
      <c r="B36" s="502"/>
      <c r="C36" s="503"/>
      <c r="D36" s="508"/>
      <c r="E36" s="509"/>
      <c r="F36" s="514"/>
      <c r="G36" s="515"/>
      <c r="H36" s="518"/>
      <c r="I36" s="519"/>
      <c r="J36" s="201"/>
      <c r="K36" s="202"/>
      <c r="L36" s="520"/>
      <c r="M36" s="521"/>
      <c r="N36" s="202"/>
      <c r="O36" s="203"/>
      <c r="P36" s="201"/>
      <c r="Q36" s="203"/>
      <c r="R36" s="201"/>
      <c r="S36" s="202"/>
      <c r="T36" s="202"/>
      <c r="U36" s="520"/>
      <c r="V36" s="521"/>
      <c r="W36" s="202"/>
      <c r="X36" s="202"/>
      <c r="Y36" s="202"/>
      <c r="Z36" s="202"/>
      <c r="AA36" s="202"/>
      <c r="AB36" s="202"/>
      <c r="AC36" s="202"/>
      <c r="AD36" s="522"/>
      <c r="AE36" s="93"/>
      <c r="AJ36" s="85"/>
    </row>
    <row r="37" spans="2:36" ht="21" customHeight="1" x14ac:dyDescent="0.4">
      <c r="B37" s="502"/>
      <c r="C37" s="503"/>
      <c r="D37" s="508"/>
      <c r="E37" s="509"/>
      <c r="F37" s="514"/>
      <c r="G37" s="515"/>
      <c r="H37" s="518"/>
      <c r="I37" s="519"/>
      <c r="J37" s="201"/>
      <c r="K37" s="202"/>
      <c r="L37" s="520"/>
      <c r="M37" s="521"/>
      <c r="N37" s="202"/>
      <c r="O37" s="203"/>
      <c r="P37" s="201"/>
      <c r="Q37" s="203"/>
      <c r="R37" s="201"/>
      <c r="S37" s="202"/>
      <c r="T37" s="202"/>
      <c r="U37" s="520"/>
      <c r="V37" s="521"/>
      <c r="W37" s="202"/>
      <c r="X37" s="202"/>
      <c r="Y37" s="202"/>
      <c r="Z37" s="202"/>
      <c r="AA37" s="202"/>
      <c r="AB37" s="202"/>
      <c r="AC37" s="202"/>
      <c r="AD37" s="522"/>
      <c r="AE37" s="93"/>
      <c r="AJ37" s="85"/>
    </row>
    <row r="38" spans="2:36" ht="21" customHeight="1" x14ac:dyDescent="0.4">
      <c r="B38" s="502"/>
      <c r="C38" s="503"/>
      <c r="D38" s="508"/>
      <c r="E38" s="509"/>
      <c r="F38" s="514"/>
      <c r="G38" s="515"/>
      <c r="H38" s="518"/>
      <c r="I38" s="519"/>
      <c r="J38" s="201"/>
      <c r="K38" s="202"/>
      <c r="L38" s="520"/>
      <c r="M38" s="521"/>
      <c r="N38" s="202"/>
      <c r="O38" s="203"/>
      <c r="P38" s="201"/>
      <c r="Q38" s="203"/>
      <c r="R38" s="201"/>
      <c r="S38" s="202"/>
      <c r="T38" s="202"/>
      <c r="U38" s="520"/>
      <c r="V38" s="521"/>
      <c r="W38" s="202"/>
      <c r="X38" s="202"/>
      <c r="Y38" s="202"/>
      <c r="Z38" s="202"/>
      <c r="AA38" s="202"/>
      <c r="AB38" s="202"/>
      <c r="AC38" s="202"/>
      <c r="AD38" s="522"/>
      <c r="AE38" s="93"/>
      <c r="AJ38" s="85"/>
    </row>
    <row r="39" spans="2:36" ht="21" customHeight="1" x14ac:dyDescent="0.4">
      <c r="B39" s="502"/>
      <c r="C39" s="503"/>
      <c r="D39" s="508"/>
      <c r="E39" s="509"/>
      <c r="F39" s="514"/>
      <c r="G39" s="515"/>
      <c r="H39" s="518"/>
      <c r="I39" s="519"/>
      <c r="J39" s="201"/>
      <c r="K39" s="202"/>
      <c r="L39" s="520"/>
      <c r="M39" s="521"/>
      <c r="N39" s="202"/>
      <c r="O39" s="203"/>
      <c r="P39" s="201"/>
      <c r="Q39" s="203"/>
      <c r="R39" s="201"/>
      <c r="S39" s="202"/>
      <c r="T39" s="202"/>
      <c r="U39" s="520"/>
      <c r="V39" s="521"/>
      <c r="W39" s="202"/>
      <c r="X39" s="202"/>
      <c r="Y39" s="202"/>
      <c r="Z39" s="202"/>
      <c r="AA39" s="202"/>
      <c r="AB39" s="202"/>
      <c r="AC39" s="202"/>
      <c r="AD39" s="522"/>
      <c r="AE39" s="523"/>
      <c r="AJ39" s="85"/>
    </row>
    <row r="40" spans="2:36" ht="21" customHeight="1" x14ac:dyDescent="0.4">
      <c r="B40" s="502"/>
      <c r="C40" s="503"/>
      <c r="D40" s="508"/>
      <c r="E40" s="509"/>
      <c r="F40" s="514"/>
      <c r="G40" s="515"/>
      <c r="H40" s="518"/>
      <c r="I40" s="519"/>
      <c r="J40" s="201"/>
      <c r="K40" s="202"/>
      <c r="L40" s="520"/>
      <c r="M40" s="521"/>
      <c r="N40" s="202"/>
      <c r="O40" s="203"/>
      <c r="P40" s="201"/>
      <c r="Q40" s="203"/>
      <c r="R40" s="201"/>
      <c r="S40" s="202"/>
      <c r="T40" s="202"/>
      <c r="U40" s="520"/>
      <c r="V40" s="521"/>
      <c r="W40" s="202"/>
      <c r="X40" s="202"/>
      <c r="Y40" s="202"/>
      <c r="Z40" s="202"/>
      <c r="AA40" s="202"/>
      <c r="AB40" s="202"/>
      <c r="AC40" s="202"/>
      <c r="AD40" s="522"/>
      <c r="AE40" s="523"/>
      <c r="AJ40" s="85"/>
    </row>
    <row r="41" spans="2:36" ht="21" customHeight="1" x14ac:dyDescent="0.4">
      <c r="B41" s="502"/>
      <c r="C41" s="503"/>
      <c r="D41" s="508"/>
      <c r="E41" s="509"/>
      <c r="F41" s="514"/>
      <c r="G41" s="515"/>
      <c r="H41" s="518"/>
      <c r="I41" s="519"/>
      <c r="J41" s="201"/>
      <c r="K41" s="202"/>
      <c r="L41" s="520"/>
      <c r="M41" s="521"/>
      <c r="N41" s="202"/>
      <c r="O41" s="203"/>
      <c r="P41" s="201"/>
      <c r="Q41" s="203"/>
      <c r="R41" s="201"/>
      <c r="S41" s="202"/>
      <c r="T41" s="202"/>
      <c r="U41" s="520"/>
      <c r="V41" s="521"/>
      <c r="W41" s="202"/>
      <c r="X41" s="202"/>
      <c r="Y41" s="202"/>
      <c r="Z41" s="202"/>
      <c r="AA41" s="202"/>
      <c r="AB41" s="202"/>
      <c r="AC41" s="202"/>
      <c r="AD41" s="522"/>
      <c r="AE41" s="523"/>
      <c r="AJ41" s="85"/>
    </row>
    <row r="42" spans="2:36" ht="21" customHeight="1" x14ac:dyDescent="0.4">
      <c r="B42" s="502"/>
      <c r="C42" s="503"/>
      <c r="D42" s="508"/>
      <c r="E42" s="509"/>
      <c r="F42" s="514"/>
      <c r="G42" s="515"/>
      <c r="H42" s="518"/>
      <c r="I42" s="519"/>
      <c r="J42" s="201"/>
      <c r="K42" s="202"/>
      <c r="L42" s="520"/>
      <c r="M42" s="521"/>
      <c r="N42" s="202"/>
      <c r="O42" s="203"/>
      <c r="P42" s="201"/>
      <c r="Q42" s="203"/>
      <c r="R42" s="201"/>
      <c r="S42" s="202"/>
      <c r="T42" s="202"/>
      <c r="U42" s="520"/>
      <c r="V42" s="521"/>
      <c r="W42" s="202"/>
      <c r="X42" s="202"/>
      <c r="Y42" s="202"/>
      <c r="Z42" s="202"/>
      <c r="AA42" s="202"/>
      <c r="AB42" s="202"/>
      <c r="AC42" s="202"/>
      <c r="AD42" s="522"/>
      <c r="AJ42" s="85"/>
    </row>
    <row r="43" spans="2:36" ht="21" customHeight="1" x14ac:dyDescent="0.4">
      <c r="B43" s="502"/>
      <c r="C43" s="503"/>
      <c r="D43" s="508"/>
      <c r="E43" s="509"/>
      <c r="F43" s="514"/>
      <c r="G43" s="515"/>
      <c r="H43" s="518"/>
      <c r="I43" s="519"/>
      <c r="J43" s="201"/>
      <c r="K43" s="202"/>
      <c r="L43" s="520"/>
      <c r="M43" s="521"/>
      <c r="N43" s="202"/>
      <c r="O43" s="203"/>
      <c r="P43" s="201"/>
      <c r="Q43" s="203"/>
      <c r="R43" s="201"/>
      <c r="S43" s="202"/>
      <c r="T43" s="202"/>
      <c r="U43" s="520"/>
      <c r="V43" s="521"/>
      <c r="W43" s="202"/>
      <c r="X43" s="202"/>
      <c r="Y43" s="202"/>
      <c r="Z43" s="202"/>
      <c r="AA43" s="202"/>
      <c r="AB43" s="202"/>
      <c r="AC43" s="202"/>
      <c r="AD43" s="522"/>
      <c r="AJ43" s="85"/>
    </row>
    <row r="44" spans="2:36" ht="21" customHeight="1" x14ac:dyDescent="0.4">
      <c r="B44" s="502"/>
      <c r="C44" s="503"/>
      <c r="D44" s="508"/>
      <c r="E44" s="509"/>
      <c r="F44" s="514"/>
      <c r="G44" s="515"/>
      <c r="H44" s="518"/>
      <c r="I44" s="519"/>
      <c r="J44" s="201"/>
      <c r="K44" s="202"/>
      <c r="L44" s="520"/>
      <c r="M44" s="521"/>
      <c r="N44" s="202"/>
      <c r="O44" s="203"/>
      <c r="P44" s="201"/>
      <c r="Q44" s="203"/>
      <c r="R44" s="201"/>
      <c r="S44" s="202"/>
      <c r="T44" s="202"/>
      <c r="U44" s="520"/>
      <c r="V44" s="521"/>
      <c r="W44" s="202"/>
      <c r="X44" s="202"/>
      <c r="Y44" s="202"/>
      <c r="Z44" s="202"/>
      <c r="AA44" s="202"/>
      <c r="AB44" s="202"/>
      <c r="AC44" s="202"/>
      <c r="AD44" s="522"/>
      <c r="AJ44" s="85"/>
    </row>
    <row r="45" spans="2:36" ht="21" customHeight="1" x14ac:dyDescent="0.4">
      <c r="B45" s="502"/>
      <c r="C45" s="503"/>
      <c r="D45" s="508"/>
      <c r="E45" s="509"/>
      <c r="F45" s="514"/>
      <c r="G45" s="515"/>
      <c r="H45" s="518"/>
      <c r="I45" s="519"/>
      <c r="J45" s="201"/>
      <c r="K45" s="202"/>
      <c r="L45" s="520"/>
      <c r="M45" s="521"/>
      <c r="N45" s="202"/>
      <c r="O45" s="203"/>
      <c r="P45" s="201"/>
      <c r="Q45" s="203"/>
      <c r="R45" s="201"/>
      <c r="S45" s="202"/>
      <c r="T45" s="202"/>
      <c r="U45" s="520"/>
      <c r="V45" s="521"/>
      <c r="W45" s="202"/>
      <c r="X45" s="202"/>
      <c r="Y45" s="202"/>
      <c r="Z45" s="202"/>
      <c r="AA45" s="202"/>
      <c r="AB45" s="202"/>
      <c r="AC45" s="202"/>
      <c r="AD45" s="522"/>
      <c r="AJ45" s="85"/>
    </row>
    <row r="46" spans="2:36" ht="21" customHeight="1" x14ac:dyDescent="0.4">
      <c r="B46" s="502"/>
      <c r="C46" s="503"/>
      <c r="D46" s="508"/>
      <c r="E46" s="509"/>
      <c r="F46" s="514"/>
      <c r="G46" s="515"/>
      <c r="H46" s="518"/>
      <c r="I46" s="519"/>
      <c r="J46" s="201"/>
      <c r="K46" s="202"/>
      <c r="L46" s="520"/>
      <c r="M46" s="521"/>
      <c r="N46" s="202"/>
      <c r="O46" s="203"/>
      <c r="P46" s="201"/>
      <c r="Q46" s="203"/>
      <c r="R46" s="201"/>
      <c r="S46" s="202"/>
      <c r="T46" s="202"/>
      <c r="U46" s="520"/>
      <c r="V46" s="521"/>
      <c r="W46" s="202"/>
      <c r="X46" s="202"/>
      <c r="Y46" s="202"/>
      <c r="Z46" s="202"/>
      <c r="AA46" s="202"/>
      <c r="AB46" s="202"/>
      <c r="AC46" s="202"/>
      <c r="AD46" s="522"/>
      <c r="AJ46" s="85"/>
    </row>
    <row r="47" spans="2:36" ht="21" customHeight="1" x14ac:dyDescent="0.4">
      <c r="B47" s="502"/>
      <c r="C47" s="503"/>
      <c r="D47" s="508"/>
      <c r="E47" s="509"/>
      <c r="F47" s="514"/>
      <c r="G47" s="515"/>
      <c r="H47" s="518"/>
      <c r="I47" s="519"/>
      <c r="J47" s="201"/>
      <c r="K47" s="202"/>
      <c r="L47" s="520"/>
      <c r="M47" s="521"/>
      <c r="N47" s="202"/>
      <c r="O47" s="203"/>
      <c r="P47" s="201"/>
      <c r="Q47" s="203"/>
      <c r="R47" s="201"/>
      <c r="S47" s="202"/>
      <c r="T47" s="202"/>
      <c r="U47" s="520"/>
      <c r="V47" s="521"/>
      <c r="W47" s="202"/>
      <c r="X47" s="202"/>
      <c r="Y47" s="202"/>
      <c r="Z47" s="202"/>
      <c r="AA47" s="202"/>
      <c r="AB47" s="202"/>
      <c r="AC47" s="202"/>
      <c r="AD47" s="522"/>
      <c r="AJ47" s="85"/>
    </row>
    <row r="48" spans="2:36" ht="21" customHeight="1" thickBot="1" x14ac:dyDescent="0.45">
      <c r="B48" s="504"/>
      <c r="C48" s="505"/>
      <c r="D48" s="510"/>
      <c r="E48" s="511"/>
      <c r="F48" s="516"/>
      <c r="G48" s="517"/>
      <c r="H48" s="524"/>
      <c r="I48" s="525"/>
      <c r="J48" s="526"/>
      <c r="K48" s="527"/>
      <c r="L48" s="528"/>
      <c r="M48" s="529"/>
      <c r="N48" s="527"/>
      <c r="O48" s="530"/>
      <c r="P48" s="526"/>
      <c r="Q48" s="530"/>
      <c r="R48" s="526"/>
      <c r="S48" s="527"/>
      <c r="T48" s="527"/>
      <c r="U48" s="528"/>
      <c r="V48" s="529"/>
      <c r="W48" s="527"/>
      <c r="X48" s="527"/>
      <c r="Y48" s="527"/>
      <c r="Z48" s="527"/>
      <c r="AA48" s="527"/>
      <c r="AB48" s="527"/>
      <c r="AC48" s="527"/>
      <c r="AD48" s="531"/>
      <c r="AJ48" s="85"/>
    </row>
    <row r="49" spans="2:32" ht="21" customHeight="1" x14ac:dyDescent="0.4">
      <c r="B49" s="94"/>
      <c r="C49" s="95"/>
      <c r="D49" s="96"/>
      <c r="E49" s="97"/>
      <c r="F49" s="28"/>
      <c r="G49" s="28"/>
      <c r="H49" s="28"/>
      <c r="I49" s="28"/>
      <c r="J49" s="9"/>
      <c r="K49" s="28"/>
      <c r="L49" s="28"/>
      <c r="M49" s="28"/>
      <c r="N49" s="28"/>
      <c r="O49" s="28"/>
      <c r="P49" s="28"/>
      <c r="Q49" s="28"/>
      <c r="R49" s="28"/>
      <c r="S49" s="28"/>
      <c r="T49" s="28"/>
      <c r="U49" s="28"/>
      <c r="V49" s="28"/>
      <c r="W49" s="28"/>
      <c r="X49" s="28"/>
      <c r="Y49" s="28"/>
      <c r="Z49" s="87"/>
      <c r="AF49" s="85"/>
    </row>
    <row r="50" spans="2:32" ht="21" customHeight="1" x14ac:dyDescent="0.4">
      <c r="G50" s="8"/>
      <c r="I50" s="90"/>
      <c r="J50" s="9"/>
      <c r="AF50" s="85"/>
    </row>
    <row r="51" spans="2:32" ht="18.75" customHeight="1" x14ac:dyDescent="0.4">
      <c r="AF51" s="85"/>
    </row>
    <row r="52" spans="2:32" ht="18.75" customHeight="1" x14ac:dyDescent="0.4"/>
    <row r="53" spans="2:32" ht="18.75" customHeight="1" x14ac:dyDescent="0.4"/>
    <row r="54" spans="2:32" ht="18.75" customHeight="1" x14ac:dyDescent="0.4"/>
  </sheetData>
  <mergeCells count="248">
    <mergeCell ref="A1:C1"/>
    <mergeCell ref="H48:I48"/>
    <mergeCell ref="J48:L48"/>
    <mergeCell ref="M48:O48"/>
    <mergeCell ref="P48:Q48"/>
    <mergeCell ref="R48:U48"/>
    <mergeCell ref="V48:AD48"/>
    <mergeCell ref="H47:I47"/>
    <mergeCell ref="J47:L47"/>
    <mergeCell ref="M47:O47"/>
    <mergeCell ref="P47:Q47"/>
    <mergeCell ref="R47:U47"/>
    <mergeCell ref="V47:AD47"/>
    <mergeCell ref="H46:I46"/>
    <mergeCell ref="J46:L46"/>
    <mergeCell ref="M46:O46"/>
    <mergeCell ref="P46:Q46"/>
    <mergeCell ref="R46:U46"/>
    <mergeCell ref="V46:AD46"/>
    <mergeCell ref="H45:I45"/>
    <mergeCell ref="J45:L45"/>
    <mergeCell ref="M45:O45"/>
    <mergeCell ref="P45:Q45"/>
    <mergeCell ref="R45:U45"/>
    <mergeCell ref="V45:AD45"/>
    <mergeCell ref="H42:I42"/>
    <mergeCell ref="J42:L42"/>
    <mergeCell ref="M42:O42"/>
    <mergeCell ref="P42:Q42"/>
    <mergeCell ref="R42:U42"/>
    <mergeCell ref="V42:AD42"/>
    <mergeCell ref="H44:I44"/>
    <mergeCell ref="J44:L44"/>
    <mergeCell ref="M44:O44"/>
    <mergeCell ref="P44:Q44"/>
    <mergeCell ref="R44:U44"/>
    <mergeCell ref="V44:AD44"/>
    <mergeCell ref="H43:I43"/>
    <mergeCell ref="J43:L43"/>
    <mergeCell ref="M43:O43"/>
    <mergeCell ref="P43:Q43"/>
    <mergeCell ref="R43:U43"/>
    <mergeCell ref="V43:AD43"/>
    <mergeCell ref="AE39:AE41"/>
    <mergeCell ref="H40:I40"/>
    <mergeCell ref="J40:L40"/>
    <mergeCell ref="M40:O40"/>
    <mergeCell ref="P40:Q40"/>
    <mergeCell ref="R40:U40"/>
    <mergeCell ref="V40:AD40"/>
    <mergeCell ref="H41:I41"/>
    <mergeCell ref="J41:L41"/>
    <mergeCell ref="M41:O41"/>
    <mergeCell ref="H39:I39"/>
    <mergeCell ref="J39:L39"/>
    <mergeCell ref="M39:O39"/>
    <mergeCell ref="P39:Q39"/>
    <mergeCell ref="R39:U39"/>
    <mergeCell ref="V39:AD39"/>
    <mergeCell ref="P41:Q41"/>
    <mergeCell ref="R41:U41"/>
    <mergeCell ref="V41:AD41"/>
    <mergeCell ref="P38:Q38"/>
    <mergeCell ref="R38:U38"/>
    <mergeCell ref="V38:AD38"/>
    <mergeCell ref="H37:I37"/>
    <mergeCell ref="J37:L37"/>
    <mergeCell ref="M37:O37"/>
    <mergeCell ref="P37:Q37"/>
    <mergeCell ref="R37:U37"/>
    <mergeCell ref="V37:AD37"/>
    <mergeCell ref="P36:Q36"/>
    <mergeCell ref="R36:U36"/>
    <mergeCell ref="V36:AD36"/>
    <mergeCell ref="H35:I35"/>
    <mergeCell ref="J35:L35"/>
    <mergeCell ref="M35:O35"/>
    <mergeCell ref="P35:Q35"/>
    <mergeCell ref="R35:U35"/>
    <mergeCell ref="V35:AD35"/>
    <mergeCell ref="P34:Q34"/>
    <mergeCell ref="R34:U34"/>
    <mergeCell ref="V34:AD34"/>
    <mergeCell ref="H33:I33"/>
    <mergeCell ref="J33:L33"/>
    <mergeCell ref="M33:O33"/>
    <mergeCell ref="P33:Q33"/>
    <mergeCell ref="R33:U33"/>
    <mergeCell ref="V33:AD33"/>
    <mergeCell ref="P32:Q32"/>
    <mergeCell ref="R32:U32"/>
    <mergeCell ref="V32:AD32"/>
    <mergeCell ref="H31:I31"/>
    <mergeCell ref="J31:L31"/>
    <mergeCell ref="M31:O31"/>
    <mergeCell ref="P31:Q31"/>
    <mergeCell ref="R31:U31"/>
    <mergeCell ref="V31:AD31"/>
    <mergeCell ref="P30:Q30"/>
    <mergeCell ref="R30:U30"/>
    <mergeCell ref="V30:AD30"/>
    <mergeCell ref="H29:I29"/>
    <mergeCell ref="J29:L29"/>
    <mergeCell ref="M29:O29"/>
    <mergeCell ref="P29:Q29"/>
    <mergeCell ref="R29:U29"/>
    <mergeCell ref="V29:AD29"/>
    <mergeCell ref="P28:Q28"/>
    <mergeCell ref="R28:U28"/>
    <mergeCell ref="V28:AD28"/>
    <mergeCell ref="P26:Q26"/>
    <mergeCell ref="R26:U26"/>
    <mergeCell ref="V26:AD26"/>
    <mergeCell ref="H27:I27"/>
    <mergeCell ref="J27:L27"/>
    <mergeCell ref="M27:O27"/>
    <mergeCell ref="P27:Q27"/>
    <mergeCell ref="R27:U27"/>
    <mergeCell ref="V27:AD27"/>
    <mergeCell ref="B26:C48"/>
    <mergeCell ref="D26:E48"/>
    <mergeCell ref="F26:G48"/>
    <mergeCell ref="H26:I26"/>
    <mergeCell ref="J26:L26"/>
    <mergeCell ref="M26:O26"/>
    <mergeCell ref="H28:I28"/>
    <mergeCell ref="J28:L28"/>
    <mergeCell ref="M28:O28"/>
    <mergeCell ref="H30:I30"/>
    <mergeCell ref="J30:L30"/>
    <mergeCell ref="M30:O30"/>
    <mergeCell ref="H32:I32"/>
    <mergeCell ref="J32:L32"/>
    <mergeCell ref="M32:O32"/>
    <mergeCell ref="H34:I34"/>
    <mergeCell ref="J34:L34"/>
    <mergeCell ref="M34:O34"/>
    <mergeCell ref="H36:I36"/>
    <mergeCell ref="J36:L36"/>
    <mergeCell ref="M36:O36"/>
    <mergeCell ref="H38:I38"/>
    <mergeCell ref="J38:L38"/>
    <mergeCell ref="M38:O38"/>
    <mergeCell ref="B22:F22"/>
    <mergeCell ref="G22:L22"/>
    <mergeCell ref="M22:O22"/>
    <mergeCell ref="P22:AD22"/>
    <mergeCell ref="B24:C25"/>
    <mergeCell ref="D24:E25"/>
    <mergeCell ref="F24:G25"/>
    <mergeCell ref="H24:I25"/>
    <mergeCell ref="J24:L25"/>
    <mergeCell ref="M24:O25"/>
    <mergeCell ref="P24:Q25"/>
    <mergeCell ref="R24:AD24"/>
    <mergeCell ref="R25:U25"/>
    <mergeCell ref="V25:AD25"/>
    <mergeCell ref="B20:F20"/>
    <mergeCell ref="G20:K20"/>
    <mergeCell ref="L20:O20"/>
    <mergeCell ref="U20:AD20"/>
    <mergeCell ref="B21:F21"/>
    <mergeCell ref="G21:L21"/>
    <mergeCell ref="M21:O21"/>
    <mergeCell ref="P21:AD21"/>
    <mergeCell ref="B18:F18"/>
    <mergeCell ref="G18:O18"/>
    <mergeCell ref="U18:AD18"/>
    <mergeCell ref="B19:F19"/>
    <mergeCell ref="G19:I19"/>
    <mergeCell ref="J19:K19"/>
    <mergeCell ref="L19:O19"/>
    <mergeCell ref="U19:Y19"/>
    <mergeCell ref="Z19:AD19"/>
    <mergeCell ref="B17:F17"/>
    <mergeCell ref="G17:O17"/>
    <mergeCell ref="U17:AD17"/>
    <mergeCell ref="AB12:AD12"/>
    <mergeCell ref="B14:F14"/>
    <mergeCell ref="G14:O14"/>
    <mergeCell ref="U14:AD14"/>
    <mergeCell ref="B15:F15"/>
    <mergeCell ref="G15:O15"/>
    <mergeCell ref="U15:AD15"/>
    <mergeCell ref="B11:C12"/>
    <mergeCell ref="D12:E12"/>
    <mergeCell ref="F12:H12"/>
    <mergeCell ref="I12:M12"/>
    <mergeCell ref="N12:P12"/>
    <mergeCell ref="Q12:U12"/>
    <mergeCell ref="V12:Y12"/>
    <mergeCell ref="Z12:AA12"/>
    <mergeCell ref="D11:E11"/>
    <mergeCell ref="F11:H11"/>
    <mergeCell ref="I11:M11"/>
    <mergeCell ref="B9:C10"/>
    <mergeCell ref="D9:E9"/>
    <mergeCell ref="F9:H9"/>
    <mergeCell ref="I9:P9"/>
    <mergeCell ref="Q9:V9"/>
    <mergeCell ref="W9:X9"/>
    <mergeCell ref="V11:Y11"/>
    <mergeCell ref="B16:F16"/>
    <mergeCell ref="G16:O16"/>
    <mergeCell ref="U16:AD16"/>
    <mergeCell ref="Z11:AA11"/>
    <mergeCell ref="AB11:AD11"/>
    <mergeCell ref="N11:P11"/>
    <mergeCell ref="Q11:U11"/>
    <mergeCell ref="Y8:AB8"/>
    <mergeCell ref="D7:E8"/>
    <mergeCell ref="F7:H7"/>
    <mergeCell ref="I7:Q7"/>
    <mergeCell ref="R7:V7"/>
    <mergeCell ref="W7:X7"/>
    <mergeCell ref="Y7:AB7"/>
    <mergeCell ref="Y9:AB9"/>
    <mergeCell ref="AC9:AD10"/>
    <mergeCell ref="D10:E10"/>
    <mergeCell ref="F10:H10"/>
    <mergeCell ref="I10:P10"/>
    <mergeCell ref="Q10:V10"/>
    <mergeCell ref="W10:X10"/>
    <mergeCell ref="Y10:AB10"/>
    <mergeCell ref="B2:AD3"/>
    <mergeCell ref="Q4:S4"/>
    <mergeCell ref="T4:W4"/>
    <mergeCell ref="X4:Z4"/>
    <mergeCell ref="AA4:AD4"/>
    <mergeCell ref="B5:C8"/>
    <mergeCell ref="D5:E6"/>
    <mergeCell ref="F5:H5"/>
    <mergeCell ref="I5:N5"/>
    <mergeCell ref="O5:P5"/>
    <mergeCell ref="Q5:V5"/>
    <mergeCell ref="W5:X5"/>
    <mergeCell ref="Y5:AD5"/>
    <mergeCell ref="F6:H6"/>
    <mergeCell ref="I6:N6"/>
    <mergeCell ref="O6:P6"/>
    <mergeCell ref="Q6:V6"/>
    <mergeCell ref="W6:X6"/>
    <mergeCell ref="Y6:AD6"/>
    <mergeCell ref="AC7:AD8"/>
    <mergeCell ref="F8:H8"/>
    <mergeCell ref="I8:Q8"/>
    <mergeCell ref="R8:V8"/>
    <mergeCell ref="W8:X8"/>
  </mergeCells>
  <phoneticPr fontId="2"/>
  <dataValidations count="1">
    <dataValidation type="list" allowBlank="1" showInputMessage="1" showErrorMessage="1" sqref="J19:K19" xr:uid="{27E185DC-AE94-48FA-A880-4F8F548E2435}">
      <formula1>"2,4,6"</formula1>
    </dataValidation>
  </dataValidations>
  <pageMargins left="0.25" right="0.25" top="0.75" bottom="0.75" header="0.3" footer="0.3"/>
  <pageSetup paperSize="9" scale="47"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20</xdr:col>
                    <xdr:colOff>28575</xdr:colOff>
                    <xdr:row>18</xdr:row>
                    <xdr:rowOff>0</xdr:rowOff>
                  </from>
                  <to>
                    <xdr:col>20</xdr:col>
                    <xdr:colOff>409575</xdr:colOff>
                    <xdr:row>18</xdr:row>
                    <xdr:rowOff>257175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25</xdr:col>
                    <xdr:colOff>28575</xdr:colOff>
                    <xdr:row>18</xdr:row>
                    <xdr:rowOff>0</xdr:rowOff>
                  </from>
                  <to>
                    <xdr:col>25</xdr:col>
                    <xdr:colOff>409575</xdr:colOff>
                    <xdr:row>18</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AF90B-62B1-468C-A65C-DD61810F5648}">
  <dimension ref="A1:AG54"/>
  <sheetViews>
    <sheetView showGridLines="0" view="pageBreakPreview" zoomScale="60" zoomScaleNormal="40" workbookViewId="0">
      <selection activeCell="U15" sqref="U15:AD15"/>
    </sheetView>
  </sheetViews>
  <sheetFormatPr defaultColWidth="9" defaultRowHeight="15.75" x14ac:dyDescent="0.4"/>
  <cols>
    <col min="1" max="1" width="1.875" style="6" customWidth="1"/>
    <col min="2" max="26" width="8.375" style="6" customWidth="1"/>
    <col min="27" max="28" width="7.375" style="6" customWidth="1"/>
    <col min="29" max="30" width="4.125" style="6" customWidth="1"/>
    <col min="31" max="31" width="1.25" style="6" customWidth="1"/>
    <col min="32" max="16384" width="9" style="6"/>
  </cols>
  <sheetData>
    <row r="1" spans="2:33" ht="13.5" customHeight="1" x14ac:dyDescent="0.4">
      <c r="B1" s="569"/>
      <c r="C1" s="569"/>
      <c r="D1" s="569"/>
      <c r="L1" s="75"/>
      <c r="M1" s="75"/>
    </row>
    <row r="2" spans="2:33" ht="21" customHeight="1" x14ac:dyDescent="0.4">
      <c r="B2" s="570" t="s">
        <v>235</v>
      </c>
      <c r="C2" s="571"/>
      <c r="D2" s="571"/>
      <c r="E2" s="572"/>
      <c r="F2" s="98"/>
      <c r="G2" s="98"/>
      <c r="H2" s="98"/>
      <c r="I2" s="98"/>
      <c r="J2" s="98"/>
      <c r="K2" s="340" t="s">
        <v>135</v>
      </c>
      <c r="L2" s="573"/>
      <c r="M2" s="573"/>
      <c r="N2" s="573"/>
      <c r="O2" s="573"/>
      <c r="P2" s="573"/>
      <c r="Q2" s="573"/>
      <c r="R2" s="573"/>
      <c r="S2" s="573"/>
      <c r="T2" s="573"/>
      <c r="U2" s="573"/>
      <c r="V2" s="98"/>
      <c r="W2" s="98"/>
      <c r="X2" s="98"/>
      <c r="Y2" s="98"/>
      <c r="Z2" s="98"/>
      <c r="AA2" s="98"/>
      <c r="AB2" s="98"/>
      <c r="AC2" s="98"/>
      <c r="AD2" s="98"/>
      <c r="AG2" s="99" t="s">
        <v>145</v>
      </c>
    </row>
    <row r="3" spans="2:33" ht="27.75" customHeight="1" thickBot="1" x14ac:dyDescent="0.45">
      <c r="B3" s="98"/>
      <c r="C3" s="98"/>
      <c r="D3" s="98"/>
      <c r="E3" s="98"/>
      <c r="F3" s="98"/>
      <c r="G3" s="98"/>
      <c r="H3" s="98"/>
      <c r="I3" s="98"/>
      <c r="J3" s="98"/>
      <c r="K3" s="573"/>
      <c r="L3" s="573"/>
      <c r="M3" s="573"/>
      <c r="N3" s="573"/>
      <c r="O3" s="573"/>
      <c r="P3" s="573"/>
      <c r="Q3" s="573"/>
      <c r="R3" s="573"/>
      <c r="S3" s="573"/>
      <c r="T3" s="573"/>
      <c r="U3" s="573"/>
      <c r="V3" s="98"/>
      <c r="W3" s="98"/>
      <c r="X3" s="98"/>
      <c r="Y3" s="98"/>
      <c r="Z3" s="98"/>
      <c r="AA3" s="98"/>
      <c r="AB3" s="98"/>
      <c r="AC3" s="98"/>
      <c r="AD3" s="98"/>
      <c r="AG3" s="6" t="s">
        <v>146</v>
      </c>
    </row>
    <row r="4" spans="2:33" ht="21" customHeight="1" thickBot="1" x14ac:dyDescent="0.45">
      <c r="B4" s="9"/>
      <c r="C4" s="9"/>
      <c r="D4" s="9"/>
      <c r="E4" s="76"/>
      <c r="F4" s="9"/>
      <c r="G4" s="9"/>
      <c r="H4" s="9"/>
      <c r="I4" s="9"/>
      <c r="J4" s="9"/>
      <c r="K4" s="77"/>
      <c r="N4" s="8"/>
      <c r="Q4" s="574" t="s">
        <v>42</v>
      </c>
      <c r="R4" s="575"/>
      <c r="S4" s="576"/>
      <c r="T4" s="344" t="str">
        <f>第三者証明回答書!E28</f>
        <v>kaitosha-kanri</v>
      </c>
      <c r="U4" s="345"/>
      <c r="V4" s="345"/>
      <c r="W4" s="346"/>
      <c r="X4" s="574" t="s">
        <v>68</v>
      </c>
      <c r="Y4" s="575"/>
      <c r="Z4" s="576"/>
      <c r="AA4" s="344" t="str">
        <f>第三者証明回答書!Q28</f>
        <v>kaitosha-hinban</v>
      </c>
      <c r="AB4" s="345"/>
      <c r="AC4" s="345"/>
      <c r="AD4" s="346"/>
    </row>
    <row r="5" spans="2:33" ht="21" customHeight="1" x14ac:dyDescent="0.4">
      <c r="B5" s="347" t="s">
        <v>69</v>
      </c>
      <c r="C5" s="348"/>
      <c r="D5" s="353" t="s">
        <v>70</v>
      </c>
      <c r="E5" s="354"/>
      <c r="F5" s="357" t="s">
        <v>71</v>
      </c>
      <c r="G5" s="358"/>
      <c r="H5" s="359"/>
      <c r="I5" s="360" t="str">
        <f>第三者証明回答書!R3</f>
        <v>company name</v>
      </c>
      <c r="J5" s="361"/>
      <c r="K5" s="361"/>
      <c r="L5" s="361"/>
      <c r="M5" s="361"/>
      <c r="N5" s="362"/>
      <c r="O5" s="363" t="s">
        <v>72</v>
      </c>
      <c r="P5" s="364"/>
      <c r="Q5" s="360" t="str">
        <f>第三者証明回答書!F43</f>
        <v>factory name</v>
      </c>
      <c r="R5" s="361"/>
      <c r="S5" s="361"/>
      <c r="T5" s="361"/>
      <c r="U5" s="361"/>
      <c r="V5" s="362"/>
      <c r="W5" s="357" t="s">
        <v>73</v>
      </c>
      <c r="X5" s="359"/>
      <c r="Y5" s="360" t="str">
        <f>第三者証明回答書!R6</f>
        <v>division of PIC</v>
      </c>
      <c r="Z5" s="361"/>
      <c r="AA5" s="361"/>
      <c r="AB5" s="361"/>
      <c r="AC5" s="361"/>
      <c r="AD5" s="365"/>
      <c r="AG5" s="6" t="s">
        <v>140</v>
      </c>
    </row>
    <row r="6" spans="2:33" ht="21" customHeight="1" x14ac:dyDescent="0.4">
      <c r="B6" s="349"/>
      <c r="C6" s="350"/>
      <c r="D6" s="355"/>
      <c r="E6" s="356"/>
      <c r="F6" s="366" t="s">
        <v>74</v>
      </c>
      <c r="G6" s="367"/>
      <c r="H6" s="368"/>
      <c r="I6" s="372"/>
      <c r="J6" s="373"/>
      <c r="K6" s="373"/>
      <c r="L6" s="373"/>
      <c r="M6" s="373"/>
      <c r="N6" s="374"/>
      <c r="O6" s="366" t="s">
        <v>75</v>
      </c>
      <c r="P6" s="368"/>
      <c r="Q6" s="372"/>
      <c r="R6" s="373"/>
      <c r="S6" s="373"/>
      <c r="T6" s="373"/>
      <c r="U6" s="373"/>
      <c r="V6" s="374"/>
      <c r="W6" s="375" t="s">
        <v>76</v>
      </c>
      <c r="X6" s="376"/>
      <c r="Y6" s="372"/>
      <c r="Z6" s="373"/>
      <c r="AA6" s="373"/>
      <c r="AB6" s="373"/>
      <c r="AC6" s="373"/>
      <c r="AD6" s="568"/>
      <c r="AG6" s="85" t="s">
        <v>141</v>
      </c>
    </row>
    <row r="7" spans="2:33" ht="21" customHeight="1" x14ac:dyDescent="0.4">
      <c r="B7" s="349"/>
      <c r="C7" s="350"/>
      <c r="D7" s="584"/>
      <c r="E7" s="585"/>
      <c r="F7" s="394" t="s">
        <v>77</v>
      </c>
      <c r="G7" s="395"/>
      <c r="H7" s="396"/>
      <c r="I7" s="397" t="str">
        <f>第三者証明回答書!R5</f>
        <v>company address</v>
      </c>
      <c r="J7" s="398"/>
      <c r="K7" s="398"/>
      <c r="L7" s="398"/>
      <c r="M7" s="398"/>
      <c r="N7" s="398"/>
      <c r="O7" s="398"/>
      <c r="P7" s="398"/>
      <c r="Q7" s="399"/>
      <c r="R7" s="395" t="s">
        <v>78</v>
      </c>
      <c r="S7" s="395"/>
      <c r="T7" s="395"/>
      <c r="U7" s="395"/>
      <c r="V7" s="396"/>
      <c r="W7" s="400" t="s">
        <v>79</v>
      </c>
      <c r="X7" s="401"/>
      <c r="Y7" s="397" t="str">
        <f>第三者証明回答書!R8</f>
        <v>name of PIC</v>
      </c>
      <c r="Z7" s="398"/>
      <c r="AA7" s="398"/>
      <c r="AB7" s="399"/>
      <c r="AC7" s="564" t="s">
        <v>240</v>
      </c>
      <c r="AD7" s="565"/>
      <c r="AG7" s="6" t="s">
        <v>143</v>
      </c>
    </row>
    <row r="8" spans="2:33" ht="21" customHeight="1" thickBot="1" x14ac:dyDescent="0.45">
      <c r="B8" s="351"/>
      <c r="C8" s="352"/>
      <c r="D8" s="586"/>
      <c r="E8" s="587"/>
      <c r="F8" s="384" t="s">
        <v>80</v>
      </c>
      <c r="G8" s="385"/>
      <c r="H8" s="386"/>
      <c r="I8" s="412"/>
      <c r="J8" s="413"/>
      <c r="K8" s="413"/>
      <c r="L8" s="413"/>
      <c r="M8" s="413"/>
      <c r="N8" s="413"/>
      <c r="O8" s="413"/>
      <c r="P8" s="413"/>
      <c r="Q8" s="414"/>
      <c r="R8" s="412" t="str">
        <f>第三者証明回答書!R7</f>
        <v>company tel</v>
      </c>
      <c r="S8" s="413"/>
      <c r="T8" s="413"/>
      <c r="U8" s="413"/>
      <c r="V8" s="414"/>
      <c r="W8" s="375" t="s">
        <v>81</v>
      </c>
      <c r="X8" s="376"/>
      <c r="Y8" s="412"/>
      <c r="Z8" s="413"/>
      <c r="AA8" s="413"/>
      <c r="AB8" s="414"/>
      <c r="AC8" s="566"/>
      <c r="AD8" s="567"/>
      <c r="AF8" s="85"/>
    </row>
    <row r="9" spans="2:33" ht="21" customHeight="1" x14ac:dyDescent="0.4">
      <c r="B9" s="347" t="s">
        <v>82</v>
      </c>
      <c r="C9" s="348"/>
      <c r="D9" s="415" t="s">
        <v>83</v>
      </c>
      <c r="E9" s="416"/>
      <c r="F9" s="357" t="s">
        <v>84</v>
      </c>
      <c r="G9" s="358"/>
      <c r="H9" s="359"/>
      <c r="I9" s="360"/>
      <c r="J9" s="361"/>
      <c r="K9" s="361"/>
      <c r="L9" s="361"/>
      <c r="M9" s="361"/>
      <c r="N9" s="361"/>
      <c r="O9" s="361"/>
      <c r="P9" s="362"/>
      <c r="Q9" s="357" t="s">
        <v>78</v>
      </c>
      <c r="R9" s="358"/>
      <c r="S9" s="358"/>
      <c r="T9" s="358"/>
      <c r="U9" s="358"/>
      <c r="V9" s="359"/>
      <c r="W9" s="357" t="s">
        <v>85</v>
      </c>
      <c r="X9" s="359"/>
      <c r="Y9" s="360"/>
      <c r="Z9" s="361"/>
      <c r="AA9" s="361"/>
      <c r="AB9" s="362"/>
      <c r="AC9" s="559" t="s">
        <v>241</v>
      </c>
      <c r="AD9" s="560"/>
      <c r="AF9" s="85"/>
      <c r="AG9" s="6" t="s">
        <v>142</v>
      </c>
    </row>
    <row r="10" spans="2:33" ht="21" customHeight="1" thickBot="1" x14ac:dyDescent="0.45">
      <c r="B10" s="351"/>
      <c r="C10" s="352"/>
      <c r="D10" s="563"/>
      <c r="E10" s="448"/>
      <c r="F10" s="409" t="s">
        <v>76</v>
      </c>
      <c r="G10" s="410"/>
      <c r="H10" s="411"/>
      <c r="I10" s="412"/>
      <c r="J10" s="413"/>
      <c r="K10" s="413"/>
      <c r="L10" s="413"/>
      <c r="M10" s="413"/>
      <c r="N10" s="413"/>
      <c r="O10" s="413"/>
      <c r="P10" s="414"/>
      <c r="Q10" s="412"/>
      <c r="R10" s="413"/>
      <c r="S10" s="413"/>
      <c r="T10" s="413"/>
      <c r="U10" s="413"/>
      <c r="V10" s="414"/>
      <c r="W10" s="409" t="s">
        <v>81</v>
      </c>
      <c r="X10" s="411"/>
      <c r="Y10" s="412"/>
      <c r="Z10" s="413"/>
      <c r="AA10" s="413"/>
      <c r="AB10" s="414"/>
      <c r="AC10" s="561"/>
      <c r="AD10" s="562"/>
      <c r="AF10" s="85"/>
    </row>
    <row r="11" spans="2:33" ht="21" customHeight="1" x14ac:dyDescent="0.4">
      <c r="B11" s="347" t="s">
        <v>163</v>
      </c>
      <c r="C11" s="348"/>
      <c r="D11" s="449" t="s">
        <v>164</v>
      </c>
      <c r="E11" s="450"/>
      <c r="F11" s="357" t="s">
        <v>165</v>
      </c>
      <c r="G11" s="358"/>
      <c r="H11" s="359"/>
      <c r="I11" s="360"/>
      <c r="J11" s="361"/>
      <c r="K11" s="361"/>
      <c r="L11" s="361"/>
      <c r="M11" s="362"/>
      <c r="N11" s="363" t="s">
        <v>166</v>
      </c>
      <c r="O11" s="424"/>
      <c r="P11" s="364"/>
      <c r="Q11" s="360"/>
      <c r="R11" s="361"/>
      <c r="S11" s="361"/>
      <c r="T11" s="361"/>
      <c r="U11" s="362"/>
      <c r="V11" s="357" t="s">
        <v>78</v>
      </c>
      <c r="W11" s="358"/>
      <c r="X11" s="358"/>
      <c r="Y11" s="359"/>
      <c r="Z11" s="357" t="s">
        <v>167</v>
      </c>
      <c r="AA11" s="359"/>
      <c r="AB11" s="360"/>
      <c r="AC11" s="361"/>
      <c r="AD11" s="365"/>
      <c r="AF11" s="85"/>
    </row>
    <row r="12" spans="2:33" ht="21" customHeight="1" thickBot="1" x14ac:dyDescent="0.45">
      <c r="B12" s="351"/>
      <c r="C12" s="352"/>
      <c r="D12" s="444"/>
      <c r="E12" s="445"/>
      <c r="F12" s="384" t="s">
        <v>74</v>
      </c>
      <c r="G12" s="385"/>
      <c r="H12" s="386"/>
      <c r="I12" s="387"/>
      <c r="J12" s="388"/>
      <c r="K12" s="388"/>
      <c r="L12" s="388"/>
      <c r="M12" s="389"/>
      <c r="N12" s="384" t="s">
        <v>76</v>
      </c>
      <c r="O12" s="385"/>
      <c r="P12" s="386"/>
      <c r="Q12" s="412"/>
      <c r="R12" s="413"/>
      <c r="S12" s="413"/>
      <c r="T12" s="413"/>
      <c r="U12" s="414"/>
      <c r="V12" s="446"/>
      <c r="W12" s="447"/>
      <c r="X12" s="447"/>
      <c r="Y12" s="448"/>
      <c r="Z12" s="409" t="s">
        <v>81</v>
      </c>
      <c r="AA12" s="411"/>
      <c r="AB12" s="432"/>
      <c r="AC12" s="433"/>
      <c r="AD12" s="434"/>
      <c r="AF12" s="85"/>
    </row>
    <row r="13" spans="2:33" ht="11.25" customHeight="1" thickBot="1" x14ac:dyDescent="0.45">
      <c r="B13" s="9"/>
      <c r="C13" s="9"/>
      <c r="D13" s="9"/>
      <c r="E13" s="76"/>
      <c r="F13" s="9"/>
      <c r="G13" s="9"/>
      <c r="H13" s="9"/>
      <c r="I13" s="9"/>
      <c r="J13" s="9"/>
      <c r="K13" s="77"/>
      <c r="L13" s="80"/>
      <c r="M13" s="80"/>
      <c r="N13" s="91"/>
      <c r="O13" s="92"/>
      <c r="P13" s="92"/>
      <c r="Q13" s="92"/>
      <c r="R13" s="92"/>
      <c r="S13" s="92"/>
      <c r="T13" s="92"/>
      <c r="U13" s="92"/>
      <c r="V13" s="92"/>
      <c r="W13" s="92"/>
      <c r="X13" s="92"/>
      <c r="Y13" s="92"/>
      <c r="AF13" s="85"/>
    </row>
    <row r="14" spans="2:33" ht="21" customHeight="1" x14ac:dyDescent="0.4">
      <c r="B14" s="435" t="s">
        <v>168</v>
      </c>
      <c r="C14" s="436"/>
      <c r="D14" s="436"/>
      <c r="E14" s="436"/>
      <c r="F14" s="437"/>
      <c r="G14" s="438"/>
      <c r="H14" s="439"/>
      <c r="I14" s="439"/>
      <c r="J14" s="439"/>
      <c r="K14" s="439"/>
      <c r="L14" s="439"/>
      <c r="M14" s="439"/>
      <c r="N14" s="439"/>
      <c r="O14" s="440"/>
      <c r="P14" s="110" t="s">
        <v>169</v>
      </c>
      <c r="Q14" s="111"/>
      <c r="R14" s="111"/>
      <c r="S14" s="111"/>
      <c r="T14" s="112"/>
      <c r="U14" s="438"/>
      <c r="V14" s="439"/>
      <c r="W14" s="439"/>
      <c r="X14" s="439"/>
      <c r="Y14" s="439"/>
      <c r="Z14" s="439"/>
      <c r="AA14" s="439"/>
      <c r="AB14" s="439"/>
      <c r="AC14" s="439"/>
      <c r="AD14" s="441"/>
      <c r="AF14" s="85"/>
    </row>
    <row r="15" spans="2:33" ht="21" customHeight="1" x14ac:dyDescent="0.4">
      <c r="B15" s="546" t="s">
        <v>86</v>
      </c>
      <c r="C15" s="547"/>
      <c r="D15" s="547"/>
      <c r="E15" s="547"/>
      <c r="F15" s="548"/>
      <c r="G15" s="549" t="str">
        <f>第三者証明回答書!E19</f>
        <v>iraisha-kanri</v>
      </c>
      <c r="H15" s="550"/>
      <c r="I15" s="550"/>
      <c r="J15" s="550"/>
      <c r="K15" s="550"/>
      <c r="L15" s="550"/>
      <c r="M15" s="550"/>
      <c r="N15" s="550"/>
      <c r="O15" s="551"/>
      <c r="P15" s="552" t="s">
        <v>87</v>
      </c>
      <c r="Q15" s="553"/>
      <c r="R15" s="553"/>
      <c r="S15" s="553"/>
      <c r="T15" s="554"/>
      <c r="U15" s="555" t="str">
        <f>第三者証明回答書!G20</f>
        <v>Connectors</v>
      </c>
      <c r="V15" s="556"/>
      <c r="W15" s="556"/>
      <c r="X15" s="556"/>
      <c r="Y15" s="556"/>
      <c r="Z15" s="556"/>
      <c r="AA15" s="556"/>
      <c r="AB15" s="556"/>
      <c r="AC15" s="556"/>
      <c r="AD15" s="557"/>
      <c r="AF15" s="85"/>
    </row>
    <row r="16" spans="2:33" ht="21" customHeight="1" x14ac:dyDescent="0.4">
      <c r="B16" s="417" t="s">
        <v>88</v>
      </c>
      <c r="C16" s="418"/>
      <c r="D16" s="418"/>
      <c r="E16" s="418"/>
      <c r="F16" s="419"/>
      <c r="G16" s="420" t="str">
        <f>第三者証明回答書!Q19</f>
        <v>iraisha-hinban</v>
      </c>
      <c r="H16" s="293"/>
      <c r="I16" s="293"/>
      <c r="J16" s="293"/>
      <c r="K16" s="293"/>
      <c r="L16" s="293"/>
      <c r="M16" s="293"/>
      <c r="N16" s="293"/>
      <c r="O16" s="294"/>
      <c r="P16" s="558" t="s">
        <v>89</v>
      </c>
      <c r="Q16" s="452"/>
      <c r="R16" s="452"/>
      <c r="S16" s="452"/>
      <c r="T16" s="453"/>
      <c r="U16" s="421" t="str">
        <f>第三者証明回答書!R20</f>
        <v>コネクタ</v>
      </c>
      <c r="V16" s="422"/>
      <c r="W16" s="422"/>
      <c r="X16" s="422"/>
      <c r="Y16" s="422"/>
      <c r="Z16" s="422"/>
      <c r="AA16" s="422"/>
      <c r="AB16" s="422"/>
      <c r="AC16" s="422"/>
      <c r="AD16" s="423"/>
      <c r="AF16" s="85"/>
    </row>
    <row r="17" spans="1:33" ht="21" customHeight="1" x14ac:dyDescent="0.4">
      <c r="B17" s="425" t="s">
        <v>90</v>
      </c>
      <c r="C17" s="426"/>
      <c r="D17" s="426"/>
      <c r="E17" s="426"/>
      <c r="F17" s="427"/>
      <c r="G17" s="292" t="str">
        <f>第三者証明回答書!E21</f>
        <v>日アセアン経済連携協定</v>
      </c>
      <c r="H17" s="293"/>
      <c r="I17" s="293"/>
      <c r="J17" s="293"/>
      <c r="K17" s="293"/>
      <c r="L17" s="293"/>
      <c r="M17" s="293"/>
      <c r="N17" s="293"/>
      <c r="O17" s="294"/>
      <c r="P17" s="541" t="s">
        <v>91</v>
      </c>
      <c r="Q17" s="418"/>
      <c r="R17" s="418"/>
      <c r="S17" s="418"/>
      <c r="T17" s="419"/>
      <c r="U17" s="292" t="str">
        <f>第三者証明回答書!E23</f>
        <v>HS8762</v>
      </c>
      <c r="V17" s="293"/>
      <c r="W17" s="293"/>
      <c r="X17" s="293"/>
      <c r="Y17" s="293"/>
      <c r="Z17" s="293"/>
      <c r="AA17" s="293"/>
      <c r="AB17" s="293"/>
      <c r="AC17" s="293"/>
      <c r="AD17" s="431"/>
      <c r="AF17" s="85"/>
    </row>
    <row r="18" spans="1:33" ht="21" customHeight="1" x14ac:dyDescent="0.4">
      <c r="A18" s="7"/>
      <c r="B18" s="451" t="s">
        <v>123</v>
      </c>
      <c r="C18" s="452"/>
      <c r="D18" s="452"/>
      <c r="E18" s="452"/>
      <c r="F18" s="453"/>
      <c r="G18" s="466" t="str">
        <f>IF(G17="日タイ経済連携協定","Japan-Thailand Economic Partnership Agreement",IF(G17="日アセアン経済連携協定","ASEAN-Japan Comprehensive Economic Partnership Agreement",IF(G17="日インド経済連携協定","Japan-India Economic Partnership Agreement",IF(G17="日インドネシア経済連携協定","Japan-Indonesia Economic Partnership Agreement",IF(G17="日フィリピン経済連携協定","Japan-Philippines Economic Partnership Agreement",IF(G17="日マレーシア経済連携協定","Japan-Malaysia Economic Partnership Agreement",IF(G17="日ベトナム経済連携協定","Japan-Viet Nam Economic Partnership Agreement",IF(G17="日メキシコ経済連携協定","Japan-Mexico Economic Partnership Agreement",IF(G17="日チリ経済連携協定","Japan-Chile Economic Partnership Agreement",IF(G17="日ブルネイ経済連携協定","Japan-Brunei Economic Partnership Agreement",IF(G17="日スイス経済連携協定","Japan-Switzerland Economic Partnership Agreement",IF(G17="日ペルー経済連携協定","Japan-Peru Economic Partnership Agreement",IF(G17="日オーストラリア経済連携協定","Japan-Australia Economic Partnership Agreement",IF(G17="日モンゴル経済連携協定","Japan-Mongolia Economic Partnership Agreement",IF(G17="日シンガポール経済連携協定","Japan-Singapore Economic Partnership Agreement")))))))))))))))</f>
        <v>ASEAN-Japan Comprehensive Economic Partnership Agreement</v>
      </c>
      <c r="H18" s="422"/>
      <c r="I18" s="422"/>
      <c r="J18" s="422"/>
      <c r="K18" s="422"/>
      <c r="L18" s="422"/>
      <c r="M18" s="422"/>
      <c r="N18" s="422"/>
      <c r="O18" s="467"/>
      <c r="P18" s="541" t="s">
        <v>93</v>
      </c>
      <c r="Q18" s="418"/>
      <c r="R18" s="418"/>
      <c r="S18" s="418"/>
      <c r="T18" s="419"/>
      <c r="U18" s="292" t="str">
        <f>IF(G17="日タイ経済連携協定","HS2002",IF(G17="日アセアン経済連携協定","HS2002",IF(G17="日インド経済連携協定","HS2007",IF(G17="日インドネシア経済連携協定","HS2002",IF(G17="日フィリピン経済連携協定","HS2002",IF(G17="日マレーシア経済連携協定","HS2002",IF(G17="日ベトナム経済連携協定","HS2007",IF(G17="日メキシコ経済連携協定","HS2002",IF(G17="日チリ経済連携協定","HS2002",IF(G17="日ブルネイ経済連携協定","HS2002",IF(G17="日スイス経済連携協定","HS2007",IF(G17="日ペルー経済連携協定","HS2007",IF(G17="日オーストラリア経済連携協定","HS2012",IF(G17="日モンゴル経済連携協定","HS2012",IF(G17="日シンガポール経済連携協定","HS2002")))))))))))))))</f>
        <v>HS2002</v>
      </c>
      <c r="V18" s="293"/>
      <c r="W18" s="293"/>
      <c r="X18" s="293"/>
      <c r="Y18" s="293"/>
      <c r="Z18" s="293"/>
      <c r="AA18" s="293"/>
      <c r="AB18" s="293"/>
      <c r="AC18" s="293"/>
      <c r="AD18" s="431"/>
      <c r="AF18" s="85"/>
      <c r="AG18" s="6" t="s">
        <v>141</v>
      </c>
    </row>
    <row r="19" spans="1:33" ht="21" customHeight="1" x14ac:dyDescent="0.4">
      <c r="A19" s="7"/>
      <c r="B19" s="425" t="s">
        <v>94</v>
      </c>
      <c r="C19" s="426"/>
      <c r="D19" s="426"/>
      <c r="E19" s="426"/>
      <c r="F19" s="427"/>
      <c r="G19" s="428" t="s">
        <v>136</v>
      </c>
      <c r="H19" s="429"/>
      <c r="I19" s="429"/>
      <c r="J19" s="539"/>
      <c r="K19" s="539"/>
      <c r="L19" s="539"/>
      <c r="M19" s="539"/>
      <c r="N19" s="539"/>
      <c r="O19" s="540"/>
      <c r="P19" s="541" t="s">
        <v>95</v>
      </c>
      <c r="Q19" s="418"/>
      <c r="R19" s="418"/>
      <c r="S19" s="418"/>
      <c r="T19" s="419"/>
      <c r="U19" s="292" t="str">
        <f>第三者証明回答書!E22</f>
        <v>マレーシア</v>
      </c>
      <c r="V19" s="293"/>
      <c r="W19" s="293"/>
      <c r="X19" s="293"/>
      <c r="Y19" s="293"/>
      <c r="Z19" s="293"/>
      <c r="AA19" s="293"/>
      <c r="AB19" s="293"/>
      <c r="AC19" s="293"/>
      <c r="AD19" s="431"/>
      <c r="AF19" s="85"/>
      <c r="AG19" s="6" t="s">
        <v>143</v>
      </c>
    </row>
    <row r="20" spans="1:33" ht="21" customHeight="1" x14ac:dyDescent="0.4">
      <c r="A20" s="7"/>
      <c r="B20" s="451" t="s">
        <v>96</v>
      </c>
      <c r="C20" s="452"/>
      <c r="D20" s="452"/>
      <c r="E20" s="452"/>
      <c r="F20" s="453"/>
      <c r="G20" s="466" t="s">
        <v>137</v>
      </c>
      <c r="H20" s="422"/>
      <c r="I20" s="422"/>
      <c r="J20" s="422"/>
      <c r="K20" s="422"/>
      <c r="L20" s="542"/>
      <c r="M20" s="542"/>
      <c r="N20" s="542"/>
      <c r="O20" s="543"/>
      <c r="P20" s="541"/>
      <c r="Q20" s="418"/>
      <c r="R20" s="418"/>
      <c r="S20" s="418"/>
      <c r="T20" s="418"/>
      <c r="U20" s="544"/>
      <c r="V20" s="544"/>
      <c r="W20" s="544"/>
      <c r="X20" s="544"/>
      <c r="Y20" s="544"/>
      <c r="Z20" s="544"/>
      <c r="AA20" s="544"/>
      <c r="AB20" s="544"/>
      <c r="AC20" s="544"/>
      <c r="AD20" s="545"/>
      <c r="AF20" s="85"/>
    </row>
    <row r="21" spans="1:33" ht="21" customHeight="1" x14ac:dyDescent="0.4">
      <c r="A21" s="82"/>
      <c r="B21" s="458" t="s">
        <v>97</v>
      </c>
      <c r="C21" s="459"/>
      <c r="D21" s="459"/>
      <c r="E21" s="459"/>
      <c r="F21" s="460"/>
      <c r="G21" s="461"/>
      <c r="H21" s="462"/>
      <c r="I21" s="462"/>
      <c r="J21" s="462"/>
      <c r="K21" s="463"/>
      <c r="L21" s="464" t="s">
        <v>24</v>
      </c>
      <c r="M21" s="459"/>
      <c r="N21" s="459"/>
      <c r="O21" s="460"/>
      <c r="P21" s="461" t="str">
        <f>第三者証明回答書!F44</f>
        <v>factory address</v>
      </c>
      <c r="Q21" s="462"/>
      <c r="R21" s="462"/>
      <c r="S21" s="462"/>
      <c r="T21" s="462"/>
      <c r="U21" s="462"/>
      <c r="V21" s="462"/>
      <c r="W21" s="462"/>
      <c r="X21" s="462"/>
      <c r="Y21" s="462"/>
      <c r="Z21" s="462"/>
      <c r="AA21" s="462"/>
      <c r="AB21" s="462"/>
      <c r="AC21" s="462"/>
      <c r="AD21" s="465"/>
      <c r="AF21" s="85"/>
    </row>
    <row r="22" spans="1:33" ht="21" customHeight="1" thickBot="1" x14ac:dyDescent="0.45">
      <c r="A22" s="82"/>
      <c r="B22" s="471" t="s">
        <v>98</v>
      </c>
      <c r="C22" s="472"/>
      <c r="D22" s="472"/>
      <c r="E22" s="472"/>
      <c r="F22" s="473"/>
      <c r="G22" s="474"/>
      <c r="H22" s="475"/>
      <c r="I22" s="475"/>
      <c r="J22" s="475"/>
      <c r="K22" s="476"/>
      <c r="L22" s="477" t="s">
        <v>99</v>
      </c>
      <c r="M22" s="478"/>
      <c r="N22" s="478"/>
      <c r="O22" s="479"/>
      <c r="P22" s="474"/>
      <c r="Q22" s="475"/>
      <c r="R22" s="475"/>
      <c r="S22" s="475"/>
      <c r="T22" s="475"/>
      <c r="U22" s="475"/>
      <c r="V22" s="475"/>
      <c r="W22" s="475"/>
      <c r="X22" s="475"/>
      <c r="Y22" s="475"/>
      <c r="Z22" s="475"/>
      <c r="AA22" s="475"/>
      <c r="AB22" s="475"/>
      <c r="AC22" s="475"/>
      <c r="AD22" s="480"/>
      <c r="AF22" s="85"/>
    </row>
    <row r="23" spans="1:33" ht="9.75" customHeight="1" thickBot="1" x14ac:dyDescent="0.45">
      <c r="B23" s="9"/>
      <c r="C23" s="9"/>
      <c r="D23" s="9"/>
      <c r="E23" s="76"/>
      <c r="F23" s="9"/>
      <c r="G23" s="9"/>
      <c r="H23" s="9"/>
      <c r="I23" s="9"/>
      <c r="J23" s="9"/>
      <c r="K23" s="77"/>
      <c r="L23" s="77"/>
      <c r="M23" s="77"/>
      <c r="N23" s="9"/>
      <c r="O23" s="9"/>
      <c r="P23" s="9"/>
      <c r="Q23" s="9"/>
      <c r="R23" s="9"/>
      <c r="S23" s="9"/>
      <c r="T23" s="9"/>
      <c r="U23" s="9"/>
      <c r="V23" s="9"/>
      <c r="W23" s="9"/>
      <c r="X23" s="9"/>
      <c r="Y23" s="9"/>
      <c r="Z23" s="9"/>
    </row>
    <row r="24" spans="1:33" ht="21" customHeight="1" x14ac:dyDescent="0.4">
      <c r="B24" s="481" t="s">
        <v>127</v>
      </c>
      <c r="C24" s="482"/>
      <c r="D24" s="493" t="s">
        <v>128</v>
      </c>
      <c r="E24" s="494"/>
      <c r="F24" s="348"/>
      <c r="G24" s="493" t="s">
        <v>129</v>
      </c>
      <c r="H24" s="494"/>
      <c r="I24" s="348"/>
      <c r="J24" s="493" t="s">
        <v>107</v>
      </c>
      <c r="K24" s="494"/>
      <c r="L24" s="494"/>
      <c r="M24" s="532"/>
      <c r="N24" s="494" t="s">
        <v>138</v>
      </c>
      <c r="O24" s="535"/>
      <c r="P24" s="535"/>
      <c r="Q24" s="536"/>
      <c r="R24" s="493" t="s">
        <v>133</v>
      </c>
      <c r="S24" s="494"/>
      <c r="T24" s="494"/>
      <c r="U24" s="494"/>
      <c r="V24" s="494"/>
      <c r="W24" s="494"/>
      <c r="X24" s="494"/>
      <c r="Y24" s="494"/>
      <c r="Z24" s="494"/>
      <c r="AA24" s="494"/>
      <c r="AB24" s="494"/>
      <c r="AC24" s="494"/>
      <c r="AD24" s="495"/>
    </row>
    <row r="25" spans="1:33" ht="21" customHeight="1" x14ac:dyDescent="0.4">
      <c r="B25" s="483"/>
      <c r="C25" s="484"/>
      <c r="D25" s="533"/>
      <c r="E25" s="498"/>
      <c r="F25" s="577"/>
      <c r="G25" s="533"/>
      <c r="H25" s="498"/>
      <c r="I25" s="577"/>
      <c r="J25" s="533"/>
      <c r="K25" s="498"/>
      <c r="L25" s="498"/>
      <c r="M25" s="534"/>
      <c r="N25" s="537"/>
      <c r="O25" s="537"/>
      <c r="P25" s="537"/>
      <c r="Q25" s="538"/>
      <c r="R25" s="496" t="s">
        <v>134</v>
      </c>
      <c r="S25" s="497"/>
      <c r="T25" s="497"/>
      <c r="U25" s="497"/>
      <c r="V25" s="498"/>
      <c r="W25" s="498"/>
      <c r="X25" s="498"/>
      <c r="Y25" s="498"/>
      <c r="Z25" s="498"/>
      <c r="AA25" s="498"/>
      <c r="AB25" s="498"/>
      <c r="AC25" s="498"/>
      <c r="AD25" s="499"/>
    </row>
    <row r="26" spans="1:33" ht="21" customHeight="1" x14ac:dyDescent="0.4">
      <c r="B26" s="500"/>
      <c r="C26" s="501"/>
      <c r="D26" s="506"/>
      <c r="E26" s="578"/>
      <c r="F26" s="507"/>
      <c r="G26" s="512"/>
      <c r="H26" s="581"/>
      <c r="I26" s="513"/>
      <c r="J26" s="201"/>
      <c r="K26" s="202"/>
      <c r="L26" s="202"/>
      <c r="M26" s="520"/>
      <c r="N26" s="202"/>
      <c r="O26" s="202"/>
      <c r="P26" s="202"/>
      <c r="Q26" s="203"/>
      <c r="R26" s="201"/>
      <c r="S26" s="202"/>
      <c r="T26" s="202"/>
      <c r="U26" s="520"/>
      <c r="V26" s="521"/>
      <c r="W26" s="202"/>
      <c r="X26" s="202"/>
      <c r="Y26" s="202"/>
      <c r="Z26" s="202"/>
      <c r="AA26" s="202"/>
      <c r="AB26" s="202"/>
      <c r="AC26" s="202"/>
      <c r="AD26" s="522"/>
      <c r="AE26" s="93"/>
    </row>
    <row r="27" spans="1:33" ht="21" customHeight="1" x14ac:dyDescent="0.4">
      <c r="B27" s="502"/>
      <c r="C27" s="503"/>
      <c r="D27" s="508"/>
      <c r="E27" s="579"/>
      <c r="F27" s="509"/>
      <c r="G27" s="514"/>
      <c r="H27" s="582"/>
      <c r="I27" s="515"/>
      <c r="J27" s="201"/>
      <c r="K27" s="202"/>
      <c r="L27" s="202"/>
      <c r="M27" s="520"/>
      <c r="N27" s="202"/>
      <c r="O27" s="202"/>
      <c r="P27" s="202"/>
      <c r="Q27" s="203"/>
      <c r="R27" s="201"/>
      <c r="S27" s="202"/>
      <c r="T27" s="202"/>
      <c r="U27" s="520"/>
      <c r="V27" s="521"/>
      <c r="W27" s="202"/>
      <c r="X27" s="202"/>
      <c r="Y27" s="202"/>
      <c r="Z27" s="202"/>
      <c r="AA27" s="202"/>
      <c r="AB27" s="202"/>
      <c r="AC27" s="202"/>
      <c r="AD27" s="522"/>
      <c r="AE27" s="93"/>
    </row>
    <row r="28" spans="1:33" ht="21" customHeight="1" x14ac:dyDescent="0.4">
      <c r="B28" s="502"/>
      <c r="C28" s="503"/>
      <c r="D28" s="508"/>
      <c r="E28" s="579"/>
      <c r="F28" s="509"/>
      <c r="G28" s="514"/>
      <c r="H28" s="582"/>
      <c r="I28" s="515"/>
      <c r="J28" s="201"/>
      <c r="K28" s="202"/>
      <c r="L28" s="202"/>
      <c r="M28" s="520"/>
      <c r="N28" s="202"/>
      <c r="O28" s="202"/>
      <c r="P28" s="202"/>
      <c r="Q28" s="203"/>
      <c r="R28" s="201"/>
      <c r="S28" s="202"/>
      <c r="T28" s="202"/>
      <c r="U28" s="520"/>
      <c r="V28" s="521"/>
      <c r="W28" s="202"/>
      <c r="X28" s="202"/>
      <c r="Y28" s="202"/>
      <c r="Z28" s="202"/>
      <c r="AA28" s="202"/>
      <c r="AB28" s="202"/>
      <c r="AC28" s="202"/>
      <c r="AD28" s="522"/>
      <c r="AE28" s="93"/>
    </row>
    <row r="29" spans="1:33" ht="21" customHeight="1" x14ac:dyDescent="0.4">
      <c r="B29" s="502"/>
      <c r="C29" s="503"/>
      <c r="D29" s="508"/>
      <c r="E29" s="579"/>
      <c r="F29" s="509"/>
      <c r="G29" s="514"/>
      <c r="H29" s="582"/>
      <c r="I29" s="515"/>
      <c r="J29" s="201"/>
      <c r="K29" s="202"/>
      <c r="L29" s="202"/>
      <c r="M29" s="520"/>
      <c r="N29" s="202"/>
      <c r="O29" s="202"/>
      <c r="P29" s="202"/>
      <c r="Q29" s="203"/>
      <c r="R29" s="201"/>
      <c r="S29" s="202"/>
      <c r="T29" s="202"/>
      <c r="U29" s="520"/>
      <c r="V29" s="521"/>
      <c r="W29" s="202"/>
      <c r="X29" s="202"/>
      <c r="Y29" s="202"/>
      <c r="Z29" s="202"/>
      <c r="AA29" s="202"/>
      <c r="AB29" s="202"/>
      <c r="AC29" s="202"/>
      <c r="AD29" s="522"/>
      <c r="AE29" s="93"/>
    </row>
    <row r="30" spans="1:33" ht="21" customHeight="1" x14ac:dyDescent="0.4">
      <c r="B30" s="502"/>
      <c r="C30" s="503"/>
      <c r="D30" s="508"/>
      <c r="E30" s="579"/>
      <c r="F30" s="509"/>
      <c r="G30" s="514"/>
      <c r="H30" s="582"/>
      <c r="I30" s="515"/>
      <c r="J30" s="201"/>
      <c r="K30" s="202"/>
      <c r="L30" s="202"/>
      <c r="M30" s="520"/>
      <c r="N30" s="202"/>
      <c r="O30" s="202"/>
      <c r="P30" s="202"/>
      <c r="Q30" s="203"/>
      <c r="R30" s="201"/>
      <c r="S30" s="202"/>
      <c r="T30" s="202"/>
      <c r="U30" s="520"/>
      <c r="V30" s="521"/>
      <c r="W30" s="202"/>
      <c r="X30" s="202"/>
      <c r="Y30" s="202"/>
      <c r="Z30" s="202"/>
      <c r="AA30" s="202"/>
      <c r="AB30" s="202"/>
      <c r="AC30" s="202"/>
      <c r="AD30" s="522"/>
      <c r="AE30" s="93"/>
    </row>
    <row r="31" spans="1:33" ht="21" customHeight="1" x14ac:dyDescent="0.4">
      <c r="B31" s="502"/>
      <c r="C31" s="503"/>
      <c r="D31" s="508"/>
      <c r="E31" s="579"/>
      <c r="F31" s="509"/>
      <c r="G31" s="514"/>
      <c r="H31" s="582"/>
      <c r="I31" s="515"/>
      <c r="J31" s="201"/>
      <c r="K31" s="202"/>
      <c r="L31" s="202"/>
      <c r="M31" s="520"/>
      <c r="N31" s="202"/>
      <c r="O31" s="202"/>
      <c r="P31" s="202"/>
      <c r="Q31" s="203"/>
      <c r="R31" s="201"/>
      <c r="S31" s="202"/>
      <c r="T31" s="202"/>
      <c r="U31" s="520"/>
      <c r="V31" s="521"/>
      <c r="W31" s="202"/>
      <c r="X31" s="202"/>
      <c r="Y31" s="202"/>
      <c r="Z31" s="202"/>
      <c r="AA31" s="202"/>
      <c r="AB31" s="202"/>
      <c r="AC31" s="202"/>
      <c r="AD31" s="522"/>
      <c r="AE31" s="93"/>
    </row>
    <row r="32" spans="1:33" ht="21" customHeight="1" x14ac:dyDescent="0.4">
      <c r="B32" s="502"/>
      <c r="C32" s="503"/>
      <c r="D32" s="508"/>
      <c r="E32" s="579"/>
      <c r="F32" s="509"/>
      <c r="G32" s="514"/>
      <c r="H32" s="582"/>
      <c r="I32" s="515"/>
      <c r="J32" s="201"/>
      <c r="K32" s="202"/>
      <c r="L32" s="202"/>
      <c r="M32" s="520"/>
      <c r="N32" s="202"/>
      <c r="O32" s="202"/>
      <c r="P32" s="202"/>
      <c r="Q32" s="203"/>
      <c r="R32" s="201"/>
      <c r="S32" s="202"/>
      <c r="T32" s="202"/>
      <c r="U32" s="520"/>
      <c r="V32" s="521"/>
      <c r="W32" s="202"/>
      <c r="X32" s="202"/>
      <c r="Y32" s="202"/>
      <c r="Z32" s="202"/>
      <c r="AA32" s="202"/>
      <c r="AB32" s="202"/>
      <c r="AC32" s="202"/>
      <c r="AD32" s="522"/>
      <c r="AE32" s="93"/>
    </row>
    <row r="33" spans="2:31" ht="21" customHeight="1" x14ac:dyDescent="0.4">
      <c r="B33" s="502"/>
      <c r="C33" s="503"/>
      <c r="D33" s="508"/>
      <c r="E33" s="579"/>
      <c r="F33" s="509"/>
      <c r="G33" s="514"/>
      <c r="H33" s="582"/>
      <c r="I33" s="515"/>
      <c r="J33" s="201"/>
      <c r="K33" s="202"/>
      <c r="L33" s="202"/>
      <c r="M33" s="520"/>
      <c r="N33" s="202"/>
      <c r="O33" s="202"/>
      <c r="P33" s="202"/>
      <c r="Q33" s="203"/>
      <c r="R33" s="201"/>
      <c r="S33" s="202"/>
      <c r="T33" s="202"/>
      <c r="U33" s="520"/>
      <c r="V33" s="521"/>
      <c r="W33" s="202"/>
      <c r="X33" s="202"/>
      <c r="Y33" s="202"/>
      <c r="Z33" s="202"/>
      <c r="AA33" s="202"/>
      <c r="AB33" s="202"/>
      <c r="AC33" s="202"/>
      <c r="AD33" s="522"/>
      <c r="AE33" s="93"/>
    </row>
    <row r="34" spans="2:31" ht="21" customHeight="1" x14ac:dyDescent="0.4">
      <c r="B34" s="502"/>
      <c r="C34" s="503"/>
      <c r="D34" s="508"/>
      <c r="E34" s="579"/>
      <c r="F34" s="509"/>
      <c r="G34" s="514"/>
      <c r="H34" s="582"/>
      <c r="I34" s="515"/>
      <c r="J34" s="201"/>
      <c r="K34" s="202"/>
      <c r="L34" s="202"/>
      <c r="M34" s="520"/>
      <c r="N34" s="202"/>
      <c r="O34" s="202"/>
      <c r="P34" s="202"/>
      <c r="Q34" s="203"/>
      <c r="R34" s="201"/>
      <c r="S34" s="202"/>
      <c r="T34" s="202"/>
      <c r="U34" s="520"/>
      <c r="V34" s="521"/>
      <c r="W34" s="202"/>
      <c r="X34" s="202"/>
      <c r="Y34" s="202"/>
      <c r="Z34" s="202"/>
      <c r="AA34" s="202"/>
      <c r="AB34" s="202"/>
      <c r="AC34" s="202"/>
      <c r="AD34" s="522"/>
      <c r="AE34" s="93"/>
    </row>
    <row r="35" spans="2:31" ht="21" customHeight="1" x14ac:dyDescent="0.4">
      <c r="B35" s="502"/>
      <c r="C35" s="503"/>
      <c r="D35" s="508"/>
      <c r="E35" s="579"/>
      <c r="F35" s="509"/>
      <c r="G35" s="514"/>
      <c r="H35" s="582"/>
      <c r="I35" s="515"/>
      <c r="J35" s="201"/>
      <c r="K35" s="202"/>
      <c r="L35" s="202"/>
      <c r="M35" s="520"/>
      <c r="N35" s="202"/>
      <c r="O35" s="202"/>
      <c r="P35" s="202"/>
      <c r="Q35" s="203"/>
      <c r="R35" s="201"/>
      <c r="S35" s="202"/>
      <c r="T35" s="202"/>
      <c r="U35" s="520"/>
      <c r="V35" s="521"/>
      <c r="W35" s="202"/>
      <c r="X35" s="202"/>
      <c r="Y35" s="202"/>
      <c r="Z35" s="202"/>
      <c r="AA35" s="202"/>
      <c r="AB35" s="202"/>
      <c r="AC35" s="202"/>
      <c r="AD35" s="522"/>
      <c r="AE35" s="93"/>
    </row>
    <row r="36" spans="2:31" ht="21" customHeight="1" x14ac:dyDescent="0.4">
      <c r="B36" s="502"/>
      <c r="C36" s="503"/>
      <c r="D36" s="508"/>
      <c r="E36" s="579"/>
      <c r="F36" s="509"/>
      <c r="G36" s="514"/>
      <c r="H36" s="582"/>
      <c r="I36" s="515"/>
      <c r="J36" s="201"/>
      <c r="K36" s="202"/>
      <c r="L36" s="202"/>
      <c r="M36" s="520"/>
      <c r="N36" s="202"/>
      <c r="O36" s="202"/>
      <c r="P36" s="202"/>
      <c r="Q36" s="203"/>
      <c r="R36" s="201"/>
      <c r="S36" s="202"/>
      <c r="T36" s="202"/>
      <c r="U36" s="520"/>
      <c r="V36" s="521"/>
      <c r="W36" s="202"/>
      <c r="X36" s="202"/>
      <c r="Y36" s="202"/>
      <c r="Z36" s="202"/>
      <c r="AA36" s="202"/>
      <c r="AB36" s="202"/>
      <c r="AC36" s="202"/>
      <c r="AD36" s="522"/>
      <c r="AE36" s="93"/>
    </row>
    <row r="37" spans="2:31" ht="21" customHeight="1" x14ac:dyDescent="0.4">
      <c r="B37" s="502"/>
      <c r="C37" s="503"/>
      <c r="D37" s="508"/>
      <c r="E37" s="579"/>
      <c r="F37" s="509"/>
      <c r="G37" s="514"/>
      <c r="H37" s="582"/>
      <c r="I37" s="515"/>
      <c r="J37" s="201"/>
      <c r="K37" s="202"/>
      <c r="L37" s="202"/>
      <c r="M37" s="520"/>
      <c r="N37" s="202"/>
      <c r="O37" s="202"/>
      <c r="P37" s="202"/>
      <c r="Q37" s="203"/>
      <c r="R37" s="201"/>
      <c r="S37" s="202"/>
      <c r="T37" s="202"/>
      <c r="U37" s="520"/>
      <c r="V37" s="521"/>
      <c r="W37" s="202"/>
      <c r="X37" s="202"/>
      <c r="Y37" s="202"/>
      <c r="Z37" s="202"/>
      <c r="AA37" s="202"/>
      <c r="AB37" s="202"/>
      <c r="AC37" s="202"/>
      <c r="AD37" s="522"/>
      <c r="AE37" s="93"/>
    </row>
    <row r="38" spans="2:31" ht="21" customHeight="1" x14ac:dyDescent="0.4">
      <c r="B38" s="502"/>
      <c r="C38" s="503"/>
      <c r="D38" s="508"/>
      <c r="E38" s="579"/>
      <c r="F38" s="509"/>
      <c r="G38" s="514"/>
      <c r="H38" s="582"/>
      <c r="I38" s="515"/>
      <c r="J38" s="201"/>
      <c r="K38" s="202"/>
      <c r="L38" s="202"/>
      <c r="M38" s="520"/>
      <c r="N38" s="202"/>
      <c r="O38" s="202"/>
      <c r="P38" s="202"/>
      <c r="Q38" s="203"/>
      <c r="R38" s="201"/>
      <c r="S38" s="202"/>
      <c r="T38" s="202"/>
      <c r="U38" s="520"/>
      <c r="V38" s="521"/>
      <c r="W38" s="202"/>
      <c r="X38" s="202"/>
      <c r="Y38" s="202"/>
      <c r="Z38" s="202"/>
      <c r="AA38" s="202"/>
      <c r="AB38" s="202"/>
      <c r="AC38" s="202"/>
      <c r="AD38" s="522"/>
      <c r="AE38" s="93"/>
    </row>
    <row r="39" spans="2:31" ht="21" customHeight="1" x14ac:dyDescent="0.4">
      <c r="B39" s="502"/>
      <c r="C39" s="503"/>
      <c r="D39" s="508"/>
      <c r="E39" s="579"/>
      <c r="F39" s="509"/>
      <c r="G39" s="514"/>
      <c r="H39" s="582"/>
      <c r="I39" s="515"/>
      <c r="J39" s="201"/>
      <c r="K39" s="202"/>
      <c r="L39" s="202"/>
      <c r="M39" s="520"/>
      <c r="N39" s="202"/>
      <c r="O39" s="202"/>
      <c r="P39" s="202"/>
      <c r="Q39" s="203"/>
      <c r="R39" s="201"/>
      <c r="S39" s="202"/>
      <c r="T39" s="202"/>
      <c r="U39" s="520"/>
      <c r="V39" s="521"/>
      <c r="W39" s="202"/>
      <c r="X39" s="202"/>
      <c r="Y39" s="202"/>
      <c r="Z39" s="202"/>
      <c r="AA39" s="202"/>
      <c r="AB39" s="202"/>
      <c r="AC39" s="202"/>
      <c r="AD39" s="522"/>
      <c r="AE39" s="523"/>
    </row>
    <row r="40" spans="2:31" ht="21" customHeight="1" x14ac:dyDescent="0.4">
      <c r="B40" s="502"/>
      <c r="C40" s="503"/>
      <c r="D40" s="508"/>
      <c r="E40" s="579"/>
      <c r="F40" s="509"/>
      <c r="G40" s="514"/>
      <c r="H40" s="582"/>
      <c r="I40" s="515"/>
      <c r="J40" s="201"/>
      <c r="K40" s="202"/>
      <c r="L40" s="202"/>
      <c r="M40" s="520"/>
      <c r="N40" s="202"/>
      <c r="O40" s="202"/>
      <c r="P40" s="202"/>
      <c r="Q40" s="203"/>
      <c r="R40" s="201"/>
      <c r="S40" s="202"/>
      <c r="T40" s="202"/>
      <c r="U40" s="520"/>
      <c r="V40" s="521"/>
      <c r="W40" s="202"/>
      <c r="X40" s="202"/>
      <c r="Y40" s="202"/>
      <c r="Z40" s="202"/>
      <c r="AA40" s="202"/>
      <c r="AB40" s="202"/>
      <c r="AC40" s="202"/>
      <c r="AD40" s="522"/>
      <c r="AE40" s="523"/>
    </row>
    <row r="41" spans="2:31" ht="21" customHeight="1" x14ac:dyDescent="0.4">
      <c r="B41" s="502"/>
      <c r="C41" s="503"/>
      <c r="D41" s="508"/>
      <c r="E41" s="579"/>
      <c r="F41" s="509"/>
      <c r="G41" s="514"/>
      <c r="H41" s="582"/>
      <c r="I41" s="515"/>
      <c r="J41" s="201"/>
      <c r="K41" s="202"/>
      <c r="L41" s="202"/>
      <c r="M41" s="520"/>
      <c r="N41" s="202"/>
      <c r="O41" s="202"/>
      <c r="P41" s="202"/>
      <c r="Q41" s="203"/>
      <c r="R41" s="201"/>
      <c r="S41" s="202"/>
      <c r="T41" s="202"/>
      <c r="U41" s="520"/>
      <c r="V41" s="521"/>
      <c r="W41" s="202"/>
      <c r="X41" s="202"/>
      <c r="Y41" s="202"/>
      <c r="Z41" s="202"/>
      <c r="AA41" s="202"/>
      <c r="AB41" s="202"/>
      <c r="AC41" s="202"/>
      <c r="AD41" s="522"/>
      <c r="AE41" s="523"/>
    </row>
    <row r="42" spans="2:31" ht="21" customHeight="1" x14ac:dyDescent="0.4">
      <c r="B42" s="502"/>
      <c r="C42" s="503"/>
      <c r="D42" s="508"/>
      <c r="E42" s="579"/>
      <c r="F42" s="509"/>
      <c r="G42" s="514"/>
      <c r="H42" s="582"/>
      <c r="I42" s="515"/>
      <c r="J42" s="201"/>
      <c r="K42" s="202"/>
      <c r="L42" s="202"/>
      <c r="M42" s="520"/>
      <c r="N42" s="202"/>
      <c r="O42" s="202"/>
      <c r="P42" s="202"/>
      <c r="Q42" s="203"/>
      <c r="R42" s="201"/>
      <c r="S42" s="202"/>
      <c r="T42" s="202"/>
      <c r="U42" s="520"/>
      <c r="V42" s="521"/>
      <c r="W42" s="202"/>
      <c r="X42" s="202"/>
      <c r="Y42" s="202"/>
      <c r="Z42" s="202"/>
      <c r="AA42" s="202"/>
      <c r="AB42" s="202"/>
      <c r="AC42" s="202"/>
      <c r="AD42" s="522"/>
    </row>
    <row r="43" spans="2:31" ht="21" customHeight="1" x14ac:dyDescent="0.4">
      <c r="B43" s="502"/>
      <c r="C43" s="503"/>
      <c r="D43" s="508"/>
      <c r="E43" s="579"/>
      <c r="F43" s="509"/>
      <c r="G43" s="514"/>
      <c r="H43" s="582"/>
      <c r="I43" s="515"/>
      <c r="J43" s="201"/>
      <c r="K43" s="202"/>
      <c r="L43" s="202"/>
      <c r="M43" s="520"/>
      <c r="N43" s="202"/>
      <c r="O43" s="202"/>
      <c r="P43" s="202"/>
      <c r="Q43" s="203"/>
      <c r="R43" s="201"/>
      <c r="S43" s="202"/>
      <c r="T43" s="202"/>
      <c r="U43" s="520"/>
      <c r="V43" s="521"/>
      <c r="W43" s="202"/>
      <c r="X43" s="202"/>
      <c r="Y43" s="202"/>
      <c r="Z43" s="202"/>
      <c r="AA43" s="202"/>
      <c r="AB43" s="202"/>
      <c r="AC43" s="202"/>
      <c r="AD43" s="522"/>
    </row>
    <row r="44" spans="2:31" ht="21" customHeight="1" x14ac:dyDescent="0.4">
      <c r="B44" s="502"/>
      <c r="C44" s="503"/>
      <c r="D44" s="508"/>
      <c r="E44" s="579"/>
      <c r="F44" s="509"/>
      <c r="G44" s="514"/>
      <c r="H44" s="582"/>
      <c r="I44" s="515"/>
      <c r="J44" s="201"/>
      <c r="K44" s="202"/>
      <c r="L44" s="202"/>
      <c r="M44" s="520"/>
      <c r="N44" s="202"/>
      <c r="O44" s="202"/>
      <c r="P44" s="202"/>
      <c r="Q44" s="203"/>
      <c r="R44" s="201"/>
      <c r="S44" s="202"/>
      <c r="T44" s="202"/>
      <c r="U44" s="520"/>
      <c r="V44" s="521"/>
      <c r="W44" s="202"/>
      <c r="X44" s="202"/>
      <c r="Y44" s="202"/>
      <c r="Z44" s="202"/>
      <c r="AA44" s="202"/>
      <c r="AB44" s="202"/>
      <c r="AC44" s="202"/>
      <c r="AD44" s="522"/>
    </row>
    <row r="45" spans="2:31" ht="21" customHeight="1" x14ac:dyDescent="0.4">
      <c r="B45" s="502"/>
      <c r="C45" s="503"/>
      <c r="D45" s="508"/>
      <c r="E45" s="579"/>
      <c r="F45" s="509"/>
      <c r="G45" s="514"/>
      <c r="H45" s="582"/>
      <c r="I45" s="515"/>
      <c r="J45" s="201"/>
      <c r="K45" s="202"/>
      <c r="L45" s="202"/>
      <c r="M45" s="520"/>
      <c r="N45" s="202"/>
      <c r="O45" s="202"/>
      <c r="P45" s="202"/>
      <c r="Q45" s="203"/>
      <c r="R45" s="201"/>
      <c r="S45" s="202"/>
      <c r="T45" s="202"/>
      <c r="U45" s="520"/>
      <c r="V45" s="521"/>
      <c r="W45" s="202"/>
      <c r="X45" s="202"/>
      <c r="Y45" s="202"/>
      <c r="Z45" s="202"/>
      <c r="AA45" s="202"/>
      <c r="AB45" s="202"/>
      <c r="AC45" s="202"/>
      <c r="AD45" s="522"/>
    </row>
    <row r="46" spans="2:31" ht="21" customHeight="1" x14ac:dyDescent="0.4">
      <c r="B46" s="502"/>
      <c r="C46" s="503"/>
      <c r="D46" s="508"/>
      <c r="E46" s="579"/>
      <c r="F46" s="509"/>
      <c r="G46" s="514"/>
      <c r="H46" s="582"/>
      <c r="I46" s="515"/>
      <c r="J46" s="201"/>
      <c r="K46" s="202"/>
      <c r="L46" s="202"/>
      <c r="M46" s="520"/>
      <c r="N46" s="202"/>
      <c r="O46" s="202"/>
      <c r="P46" s="202"/>
      <c r="Q46" s="203"/>
      <c r="R46" s="201"/>
      <c r="S46" s="202"/>
      <c r="T46" s="202"/>
      <c r="U46" s="520"/>
      <c r="V46" s="521"/>
      <c r="W46" s="202"/>
      <c r="X46" s="202"/>
      <c r="Y46" s="202"/>
      <c r="Z46" s="202"/>
      <c r="AA46" s="202"/>
      <c r="AB46" s="202"/>
      <c r="AC46" s="202"/>
      <c r="AD46" s="522"/>
    </row>
    <row r="47" spans="2:31" ht="21" customHeight="1" x14ac:dyDescent="0.4">
      <c r="B47" s="502"/>
      <c r="C47" s="503"/>
      <c r="D47" s="508"/>
      <c r="E47" s="579"/>
      <c r="F47" s="509"/>
      <c r="G47" s="514"/>
      <c r="H47" s="582"/>
      <c r="I47" s="515"/>
      <c r="J47" s="201"/>
      <c r="K47" s="202"/>
      <c r="L47" s="202"/>
      <c r="M47" s="520"/>
      <c r="N47" s="202"/>
      <c r="O47" s="202"/>
      <c r="P47" s="202"/>
      <c r="Q47" s="203"/>
      <c r="R47" s="201"/>
      <c r="S47" s="202"/>
      <c r="T47" s="202"/>
      <c r="U47" s="520"/>
      <c r="V47" s="521"/>
      <c r="W47" s="202"/>
      <c r="X47" s="202"/>
      <c r="Y47" s="202"/>
      <c r="Z47" s="202"/>
      <c r="AA47" s="202"/>
      <c r="AB47" s="202"/>
      <c r="AC47" s="202"/>
      <c r="AD47" s="522"/>
    </row>
    <row r="48" spans="2:31" ht="21" customHeight="1" thickBot="1" x14ac:dyDescent="0.45">
      <c r="B48" s="504"/>
      <c r="C48" s="505"/>
      <c r="D48" s="510"/>
      <c r="E48" s="580"/>
      <c r="F48" s="511"/>
      <c r="G48" s="516"/>
      <c r="H48" s="583"/>
      <c r="I48" s="517"/>
      <c r="J48" s="526"/>
      <c r="K48" s="527"/>
      <c r="L48" s="527"/>
      <c r="M48" s="528"/>
      <c r="N48" s="527"/>
      <c r="O48" s="527"/>
      <c r="P48" s="527"/>
      <c r="Q48" s="530"/>
      <c r="R48" s="526"/>
      <c r="S48" s="527"/>
      <c r="T48" s="527"/>
      <c r="U48" s="528"/>
      <c r="V48" s="529"/>
      <c r="W48" s="527"/>
      <c r="X48" s="527"/>
      <c r="Y48" s="527"/>
      <c r="Z48" s="527"/>
      <c r="AA48" s="527"/>
      <c r="AB48" s="527"/>
      <c r="AC48" s="527"/>
      <c r="AD48" s="531"/>
    </row>
    <row r="49" spans="2:26" ht="7.5" customHeight="1" x14ac:dyDescent="0.4">
      <c r="B49" s="94"/>
      <c r="C49" s="95"/>
      <c r="D49" s="96"/>
      <c r="E49" s="97"/>
      <c r="F49" s="28"/>
      <c r="G49" s="28"/>
      <c r="H49" s="28"/>
      <c r="I49" s="28"/>
      <c r="J49" s="9"/>
      <c r="K49" s="28"/>
      <c r="L49" s="28"/>
      <c r="M49" s="28"/>
      <c r="N49" s="28"/>
      <c r="O49" s="28"/>
      <c r="P49" s="28"/>
      <c r="Q49" s="28"/>
      <c r="R49" s="28"/>
      <c r="S49" s="28"/>
      <c r="T49" s="28"/>
      <c r="U49" s="28"/>
      <c r="V49" s="28"/>
      <c r="W49" s="28"/>
      <c r="X49" s="28"/>
      <c r="Y49" s="28"/>
      <c r="Z49" s="87"/>
    </row>
    <row r="50" spans="2:26" ht="21" customHeight="1" x14ac:dyDescent="0.4">
      <c r="G50" s="8"/>
      <c r="I50" s="90"/>
      <c r="J50" s="9"/>
    </row>
    <row r="51" spans="2:26" ht="18.75" customHeight="1" x14ac:dyDescent="0.4"/>
    <row r="52" spans="2:26" ht="18.75" customHeight="1" x14ac:dyDescent="0.4"/>
    <row r="53" spans="2:26" ht="18.75" customHeight="1" x14ac:dyDescent="0.4"/>
    <row r="54" spans="2:26" ht="18.75" customHeight="1" x14ac:dyDescent="0.4"/>
  </sheetData>
  <mergeCells count="203">
    <mergeCell ref="B14:F14"/>
    <mergeCell ref="G14:O14"/>
    <mergeCell ref="U14:AD14"/>
    <mergeCell ref="B11:C12"/>
    <mergeCell ref="D11:E11"/>
    <mergeCell ref="F11:H11"/>
    <mergeCell ref="I11:M11"/>
    <mergeCell ref="N11:P11"/>
    <mergeCell ref="Q11:U11"/>
    <mergeCell ref="V11:Y11"/>
    <mergeCell ref="Z11:AA11"/>
    <mergeCell ref="AB11:AD11"/>
    <mergeCell ref="D12:E12"/>
    <mergeCell ref="F12:H12"/>
    <mergeCell ref="I12:M12"/>
    <mergeCell ref="N12:P12"/>
    <mergeCell ref="Q12:U12"/>
    <mergeCell ref="V12:Y12"/>
    <mergeCell ref="Z12:AA12"/>
    <mergeCell ref="AB12:AD12"/>
    <mergeCell ref="B1:D1"/>
    <mergeCell ref="B2:E2"/>
    <mergeCell ref="K2:U3"/>
    <mergeCell ref="Q4:S4"/>
    <mergeCell ref="T4:W4"/>
    <mergeCell ref="X4:Z4"/>
    <mergeCell ref="G24:I25"/>
    <mergeCell ref="D24:F25"/>
    <mergeCell ref="D26:F48"/>
    <mergeCell ref="G26:I48"/>
    <mergeCell ref="D7:E8"/>
    <mergeCell ref="F7:H7"/>
    <mergeCell ref="I7:Q7"/>
    <mergeCell ref="R7:V7"/>
    <mergeCell ref="W7:X7"/>
    <mergeCell ref="Y9:AB9"/>
    <mergeCell ref="B17:F17"/>
    <mergeCell ref="G17:O17"/>
    <mergeCell ref="P17:T17"/>
    <mergeCell ref="U17:AD17"/>
    <mergeCell ref="B18:F18"/>
    <mergeCell ref="G18:O18"/>
    <mergeCell ref="P18:T18"/>
    <mergeCell ref="U18:AD18"/>
    <mergeCell ref="AA4:AD4"/>
    <mergeCell ref="B5:C8"/>
    <mergeCell ref="D5:E6"/>
    <mergeCell ref="F5:H5"/>
    <mergeCell ref="I5:N5"/>
    <mergeCell ref="O5:P5"/>
    <mergeCell ref="Q5:V5"/>
    <mergeCell ref="W5:X5"/>
    <mergeCell ref="Y5:AD5"/>
    <mergeCell ref="F6:H6"/>
    <mergeCell ref="Y7:AB7"/>
    <mergeCell ref="AC7:AD8"/>
    <mergeCell ref="F8:H8"/>
    <mergeCell ref="I8:Q8"/>
    <mergeCell ref="R8:V8"/>
    <mergeCell ref="W8:X8"/>
    <mergeCell ref="Y8:AB8"/>
    <mergeCell ref="I6:N6"/>
    <mergeCell ref="O6:P6"/>
    <mergeCell ref="Q6:V6"/>
    <mergeCell ref="W6:X6"/>
    <mergeCell ref="Y6:AD6"/>
    <mergeCell ref="AC9:AD10"/>
    <mergeCell ref="D10:E10"/>
    <mergeCell ref="F10:H10"/>
    <mergeCell ref="I10:P10"/>
    <mergeCell ref="Q10:V10"/>
    <mergeCell ref="W10:X10"/>
    <mergeCell ref="Y10:AB10"/>
    <mergeCell ref="B9:C10"/>
    <mergeCell ref="D9:E9"/>
    <mergeCell ref="F9:H9"/>
    <mergeCell ref="I9:P9"/>
    <mergeCell ref="Q9:V9"/>
    <mergeCell ref="W9:X9"/>
    <mergeCell ref="B15:F15"/>
    <mergeCell ref="G15:O15"/>
    <mergeCell ref="P15:T15"/>
    <mergeCell ref="U15:AD15"/>
    <mergeCell ref="B16:F16"/>
    <mergeCell ref="G16:O16"/>
    <mergeCell ref="P16:T16"/>
    <mergeCell ref="U16:AD16"/>
    <mergeCell ref="B21:F21"/>
    <mergeCell ref="G21:K21"/>
    <mergeCell ref="L21:O21"/>
    <mergeCell ref="P21:AD21"/>
    <mergeCell ref="B22:F22"/>
    <mergeCell ref="G22:K22"/>
    <mergeCell ref="L22:O22"/>
    <mergeCell ref="P22:AD22"/>
    <mergeCell ref="B19:F19"/>
    <mergeCell ref="G19:O19"/>
    <mergeCell ref="P19:T19"/>
    <mergeCell ref="U19:AD19"/>
    <mergeCell ref="B20:F20"/>
    <mergeCell ref="G20:O20"/>
    <mergeCell ref="P20:T20"/>
    <mergeCell ref="U20:AD20"/>
    <mergeCell ref="B26:C48"/>
    <mergeCell ref="J26:M26"/>
    <mergeCell ref="N26:Q26"/>
    <mergeCell ref="R26:U26"/>
    <mergeCell ref="B24:C25"/>
    <mergeCell ref="J24:M25"/>
    <mergeCell ref="N24:Q25"/>
    <mergeCell ref="V26:AD26"/>
    <mergeCell ref="J27:M27"/>
    <mergeCell ref="N27:Q27"/>
    <mergeCell ref="R27:U27"/>
    <mergeCell ref="V27:AD27"/>
    <mergeCell ref="R24:AD24"/>
    <mergeCell ref="R25:U25"/>
    <mergeCell ref="V25:AD25"/>
    <mergeCell ref="J28:M28"/>
    <mergeCell ref="N28:Q28"/>
    <mergeCell ref="R28:U28"/>
    <mergeCell ref="V28:AD28"/>
    <mergeCell ref="J29:M29"/>
    <mergeCell ref="N29:Q29"/>
    <mergeCell ref="R29:U29"/>
    <mergeCell ref="V29:AD29"/>
    <mergeCell ref="J30:M30"/>
    <mergeCell ref="N30:Q30"/>
    <mergeCell ref="R30:U30"/>
    <mergeCell ref="V30:AD30"/>
    <mergeCell ref="J31:M31"/>
    <mergeCell ref="N31:Q31"/>
    <mergeCell ref="R31:U31"/>
    <mergeCell ref="V31:AD31"/>
    <mergeCell ref="J32:M32"/>
    <mergeCell ref="N32:Q32"/>
    <mergeCell ref="R32:U32"/>
    <mergeCell ref="V32:AD32"/>
    <mergeCell ref="J33:M33"/>
    <mergeCell ref="N33:Q33"/>
    <mergeCell ref="R33:U33"/>
    <mergeCell ref="V33:AD33"/>
    <mergeCell ref="J34:M34"/>
    <mergeCell ref="N34:Q34"/>
    <mergeCell ref="R34:U34"/>
    <mergeCell ref="V34:AD34"/>
    <mergeCell ref="J35:M35"/>
    <mergeCell ref="N35:Q35"/>
    <mergeCell ref="R35:U35"/>
    <mergeCell ref="V35:AD35"/>
    <mergeCell ref="J36:M36"/>
    <mergeCell ref="N36:Q36"/>
    <mergeCell ref="R36:U36"/>
    <mergeCell ref="V36:AD36"/>
    <mergeCell ref="J37:M37"/>
    <mergeCell ref="N37:Q37"/>
    <mergeCell ref="R37:U37"/>
    <mergeCell ref="V37:AD37"/>
    <mergeCell ref="J38:M38"/>
    <mergeCell ref="N38:Q38"/>
    <mergeCell ref="R38:U38"/>
    <mergeCell ref="V38:AD38"/>
    <mergeCell ref="AE39:AE41"/>
    <mergeCell ref="J40:M40"/>
    <mergeCell ref="N40:Q40"/>
    <mergeCell ref="R40:U40"/>
    <mergeCell ref="V40:AD40"/>
    <mergeCell ref="J41:M41"/>
    <mergeCell ref="N41:Q41"/>
    <mergeCell ref="R41:U41"/>
    <mergeCell ref="J43:M43"/>
    <mergeCell ref="N43:Q43"/>
    <mergeCell ref="R43:U43"/>
    <mergeCell ref="V43:AD43"/>
    <mergeCell ref="J39:M39"/>
    <mergeCell ref="N39:Q39"/>
    <mergeCell ref="R39:U39"/>
    <mergeCell ref="V39:AD39"/>
    <mergeCell ref="V41:AD41"/>
    <mergeCell ref="J42:M42"/>
    <mergeCell ref="N42:Q42"/>
    <mergeCell ref="R42:U42"/>
    <mergeCell ref="V42:AD42"/>
    <mergeCell ref="J47:M47"/>
    <mergeCell ref="N47:Q47"/>
    <mergeCell ref="R47:U47"/>
    <mergeCell ref="V47:AD47"/>
    <mergeCell ref="J48:M48"/>
    <mergeCell ref="N48:Q48"/>
    <mergeCell ref="R48:U48"/>
    <mergeCell ref="V48:AD48"/>
    <mergeCell ref="J44:M44"/>
    <mergeCell ref="N44:Q44"/>
    <mergeCell ref="R44:U44"/>
    <mergeCell ref="V44:AD44"/>
    <mergeCell ref="J45:M45"/>
    <mergeCell ref="N45:Q45"/>
    <mergeCell ref="R45:U45"/>
    <mergeCell ref="V45:AD45"/>
    <mergeCell ref="J46:M46"/>
    <mergeCell ref="N46:Q46"/>
    <mergeCell ref="R46:U46"/>
    <mergeCell ref="V46:AD46"/>
  </mergeCells>
  <phoneticPr fontId="2"/>
  <pageMargins left="0.70866141732283461" right="0.70866141732283461" top="0.74803149606299213" bottom="0.74803149606299213" header="0.31496062992125984" footer="0.31496062992125984"/>
  <pageSetup paperSize="9" scale="5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4239B-649B-4E32-91F0-6CBADA378BED}">
  <sheetPr>
    <pageSetUpPr fitToPage="1"/>
  </sheetPr>
  <dimension ref="A1:AQ62"/>
  <sheetViews>
    <sheetView showGridLines="0" view="pageBreakPreview" zoomScale="55" zoomScaleNormal="55" zoomScaleSheetLayoutView="55" workbookViewId="0">
      <selection activeCell="AG34" sqref="AG34"/>
    </sheetView>
  </sheetViews>
  <sheetFormatPr defaultRowHeight="15.75" x14ac:dyDescent="0.4"/>
  <cols>
    <col min="1" max="1" width="3.75" style="6" customWidth="1"/>
    <col min="2" max="30" width="8.375" style="6" customWidth="1"/>
    <col min="31" max="31" width="3.75" style="6" customWidth="1"/>
    <col min="32" max="16384" width="9" style="6"/>
  </cols>
  <sheetData>
    <row r="1" spans="1:32" ht="21" customHeight="1" x14ac:dyDescent="0.4">
      <c r="A1" s="303" t="s">
        <v>161</v>
      </c>
      <c r="B1" s="304"/>
      <c r="C1" s="305"/>
      <c r="L1" s="75"/>
      <c r="M1" s="75"/>
      <c r="AF1" s="85"/>
    </row>
    <row r="2" spans="1:32" ht="21" customHeight="1" x14ac:dyDescent="0.4">
      <c r="B2" s="591" t="s">
        <v>67</v>
      </c>
      <c r="C2" s="591"/>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F2" s="85"/>
    </row>
    <row r="3" spans="1:32" ht="21" customHeight="1" thickBot="1" x14ac:dyDescent="0.45">
      <c r="B3" s="591"/>
      <c r="C3" s="591"/>
      <c r="D3" s="591"/>
      <c r="E3" s="591"/>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F3" s="85"/>
    </row>
    <row r="4" spans="1:32" ht="21" customHeight="1" thickBot="1" x14ac:dyDescent="0.45">
      <c r="B4" s="9"/>
      <c r="C4" s="9"/>
      <c r="D4" s="9"/>
      <c r="E4" s="76"/>
      <c r="F4" s="9"/>
      <c r="G4" s="9"/>
      <c r="H4" s="9"/>
      <c r="I4" s="9"/>
      <c r="J4" s="9"/>
      <c r="K4" s="77"/>
      <c r="N4" s="8"/>
      <c r="Q4" s="341" t="s">
        <v>42</v>
      </c>
      <c r="R4" s="342"/>
      <c r="S4" s="343"/>
      <c r="T4" s="344" t="str">
        <f>第三者証明回答書!E28</f>
        <v>kaitosha-kanri</v>
      </c>
      <c r="U4" s="345"/>
      <c r="V4" s="345"/>
      <c r="W4" s="346"/>
      <c r="X4" s="341" t="s">
        <v>68</v>
      </c>
      <c r="Y4" s="342"/>
      <c r="Z4" s="343"/>
      <c r="AA4" s="344" t="str">
        <f>第三者証明回答書!Q28</f>
        <v>kaitosha-hinban</v>
      </c>
      <c r="AB4" s="345"/>
      <c r="AC4" s="345"/>
      <c r="AD4" s="346"/>
      <c r="AF4" s="85"/>
    </row>
    <row r="5" spans="1:32" ht="21" customHeight="1" x14ac:dyDescent="0.4">
      <c r="B5" s="347" t="s">
        <v>69</v>
      </c>
      <c r="C5" s="348"/>
      <c r="D5" s="353" t="s">
        <v>70</v>
      </c>
      <c r="E5" s="354"/>
      <c r="F5" s="357" t="s">
        <v>71</v>
      </c>
      <c r="G5" s="358"/>
      <c r="H5" s="359"/>
      <c r="I5" s="360" t="str">
        <f>第三者証明回答書!R3</f>
        <v>company name</v>
      </c>
      <c r="J5" s="361"/>
      <c r="K5" s="361"/>
      <c r="L5" s="361"/>
      <c r="M5" s="361"/>
      <c r="N5" s="362"/>
      <c r="O5" s="116" t="s">
        <v>72</v>
      </c>
      <c r="P5" s="78"/>
      <c r="Q5" s="360" t="str">
        <f>第三者証明回答書!F43</f>
        <v>factory name</v>
      </c>
      <c r="R5" s="361"/>
      <c r="S5" s="361"/>
      <c r="T5" s="361"/>
      <c r="U5" s="361"/>
      <c r="V5" s="362"/>
      <c r="W5" s="357" t="s">
        <v>73</v>
      </c>
      <c r="X5" s="359"/>
      <c r="Y5" s="360" t="str">
        <f>第三者証明回答書!R6</f>
        <v>division of PIC</v>
      </c>
      <c r="Z5" s="361"/>
      <c r="AA5" s="361"/>
      <c r="AB5" s="361"/>
      <c r="AC5" s="361"/>
      <c r="AD5" s="365"/>
      <c r="AF5" s="85"/>
    </row>
    <row r="6" spans="1:32" ht="21" customHeight="1" x14ac:dyDescent="0.4">
      <c r="B6" s="349"/>
      <c r="C6" s="350"/>
      <c r="D6" s="355"/>
      <c r="E6" s="356"/>
      <c r="F6" s="366" t="s">
        <v>74</v>
      </c>
      <c r="G6" s="367"/>
      <c r="H6" s="368"/>
      <c r="I6" s="369"/>
      <c r="J6" s="370"/>
      <c r="K6" s="370"/>
      <c r="L6" s="370"/>
      <c r="M6" s="370"/>
      <c r="N6" s="371"/>
      <c r="O6" s="117" t="s">
        <v>75</v>
      </c>
      <c r="P6" s="79"/>
      <c r="Q6" s="372"/>
      <c r="R6" s="373"/>
      <c r="S6" s="373"/>
      <c r="T6" s="373"/>
      <c r="U6" s="373"/>
      <c r="V6" s="374"/>
      <c r="W6" s="375" t="s">
        <v>76</v>
      </c>
      <c r="X6" s="376"/>
      <c r="Y6" s="588"/>
      <c r="Z6" s="589"/>
      <c r="AA6" s="589"/>
      <c r="AB6" s="589"/>
      <c r="AC6" s="589"/>
      <c r="AD6" s="590"/>
      <c r="AF6" s="85"/>
    </row>
    <row r="7" spans="1:32" ht="21" customHeight="1" x14ac:dyDescent="0.4">
      <c r="B7" s="349"/>
      <c r="C7" s="350"/>
      <c r="D7" s="390"/>
      <c r="E7" s="391"/>
      <c r="F7" s="394" t="s">
        <v>77</v>
      </c>
      <c r="G7" s="395"/>
      <c r="H7" s="396"/>
      <c r="I7" s="397" t="str">
        <f>第三者証明回答書!R5</f>
        <v>company address</v>
      </c>
      <c r="J7" s="398"/>
      <c r="K7" s="398"/>
      <c r="L7" s="398"/>
      <c r="M7" s="398"/>
      <c r="N7" s="398"/>
      <c r="O7" s="398"/>
      <c r="P7" s="398"/>
      <c r="Q7" s="399"/>
      <c r="R7" s="395" t="s">
        <v>78</v>
      </c>
      <c r="S7" s="395"/>
      <c r="T7" s="395"/>
      <c r="U7" s="395"/>
      <c r="V7" s="396"/>
      <c r="W7" s="400" t="s">
        <v>79</v>
      </c>
      <c r="X7" s="401"/>
      <c r="Y7" s="402" t="str">
        <f>第三者証明回答書!R8</f>
        <v>name of PIC</v>
      </c>
      <c r="Z7" s="403"/>
      <c r="AA7" s="403"/>
      <c r="AB7" s="404"/>
      <c r="AC7" s="380" t="s">
        <v>240</v>
      </c>
      <c r="AD7" s="381"/>
      <c r="AF7" s="85"/>
    </row>
    <row r="8" spans="1:32" ht="21" customHeight="1" thickBot="1" x14ac:dyDescent="0.45">
      <c r="B8" s="351"/>
      <c r="C8" s="352"/>
      <c r="D8" s="392"/>
      <c r="E8" s="393"/>
      <c r="F8" s="384" t="s">
        <v>80</v>
      </c>
      <c r="G8" s="385"/>
      <c r="H8" s="386"/>
      <c r="I8" s="387"/>
      <c r="J8" s="388"/>
      <c r="K8" s="388"/>
      <c r="L8" s="388"/>
      <c r="M8" s="388"/>
      <c r="N8" s="388"/>
      <c r="O8" s="388"/>
      <c r="P8" s="388"/>
      <c r="Q8" s="389"/>
      <c r="R8" s="388" t="str">
        <f>第三者証明回答書!R7</f>
        <v>company tel</v>
      </c>
      <c r="S8" s="388"/>
      <c r="T8" s="388"/>
      <c r="U8" s="388"/>
      <c r="V8" s="389"/>
      <c r="W8" s="375" t="s">
        <v>81</v>
      </c>
      <c r="X8" s="376"/>
      <c r="Y8" s="592"/>
      <c r="Z8" s="593"/>
      <c r="AA8" s="593"/>
      <c r="AB8" s="594"/>
      <c r="AC8" s="382"/>
      <c r="AD8" s="383"/>
      <c r="AF8" s="85"/>
    </row>
    <row r="9" spans="1:32" ht="21" customHeight="1" x14ac:dyDescent="0.4">
      <c r="B9" s="347" t="s">
        <v>82</v>
      </c>
      <c r="C9" s="348"/>
      <c r="D9" s="415" t="s">
        <v>83</v>
      </c>
      <c r="E9" s="416"/>
      <c r="F9" s="357" t="s">
        <v>84</v>
      </c>
      <c r="G9" s="358"/>
      <c r="H9" s="359"/>
      <c r="I9" s="601"/>
      <c r="J9" s="602"/>
      <c r="K9" s="602"/>
      <c r="L9" s="602"/>
      <c r="M9" s="602"/>
      <c r="N9" s="602"/>
      <c r="O9" s="602"/>
      <c r="P9" s="603"/>
      <c r="Q9" s="357" t="s">
        <v>78</v>
      </c>
      <c r="R9" s="358"/>
      <c r="S9" s="358"/>
      <c r="T9" s="358"/>
      <c r="U9" s="358"/>
      <c r="V9" s="359"/>
      <c r="W9" s="357" t="s">
        <v>85</v>
      </c>
      <c r="X9" s="359"/>
      <c r="Y9" s="360"/>
      <c r="Z9" s="361"/>
      <c r="AA9" s="361"/>
      <c r="AB9" s="362"/>
      <c r="AC9" s="405" t="s">
        <v>241</v>
      </c>
      <c r="AD9" s="406"/>
      <c r="AF9" s="85"/>
    </row>
    <row r="10" spans="1:32" ht="21" customHeight="1" thickBot="1" x14ac:dyDescent="0.45">
      <c r="B10" s="351"/>
      <c r="C10" s="352"/>
      <c r="D10" s="387"/>
      <c r="E10" s="389"/>
      <c r="F10" s="409" t="s">
        <v>76</v>
      </c>
      <c r="G10" s="410"/>
      <c r="H10" s="411"/>
      <c r="I10" s="595"/>
      <c r="J10" s="596"/>
      <c r="K10" s="596"/>
      <c r="L10" s="596"/>
      <c r="M10" s="596"/>
      <c r="N10" s="596"/>
      <c r="O10" s="596"/>
      <c r="P10" s="597"/>
      <c r="Q10" s="412"/>
      <c r="R10" s="413"/>
      <c r="S10" s="413"/>
      <c r="T10" s="413"/>
      <c r="U10" s="413"/>
      <c r="V10" s="414"/>
      <c r="W10" s="409" t="s">
        <v>81</v>
      </c>
      <c r="X10" s="411"/>
      <c r="Y10" s="598"/>
      <c r="Z10" s="599"/>
      <c r="AA10" s="599"/>
      <c r="AB10" s="600"/>
      <c r="AC10" s="407"/>
      <c r="AD10" s="408"/>
      <c r="AF10" s="85"/>
    </row>
    <row r="11" spans="1:32" ht="21" customHeight="1" x14ac:dyDescent="0.4">
      <c r="B11" s="347" t="s">
        <v>163</v>
      </c>
      <c r="C11" s="348"/>
      <c r="D11" s="449" t="s">
        <v>164</v>
      </c>
      <c r="E11" s="450"/>
      <c r="F11" s="357" t="s">
        <v>165</v>
      </c>
      <c r="G11" s="358"/>
      <c r="H11" s="359"/>
      <c r="I11" s="360"/>
      <c r="J11" s="361"/>
      <c r="K11" s="361"/>
      <c r="L11" s="361"/>
      <c r="M11" s="362"/>
      <c r="N11" s="363" t="s">
        <v>166</v>
      </c>
      <c r="O11" s="424"/>
      <c r="P11" s="364"/>
      <c r="Q11" s="360"/>
      <c r="R11" s="361"/>
      <c r="S11" s="361"/>
      <c r="T11" s="361"/>
      <c r="U11" s="362"/>
      <c r="V11" s="357" t="s">
        <v>78</v>
      </c>
      <c r="W11" s="358"/>
      <c r="X11" s="358"/>
      <c r="Y11" s="359"/>
      <c r="Z11" s="357" t="s">
        <v>167</v>
      </c>
      <c r="AA11" s="359"/>
      <c r="AB11" s="360"/>
      <c r="AC11" s="361"/>
      <c r="AD11" s="365"/>
      <c r="AF11" s="85"/>
    </row>
    <row r="12" spans="1:32" ht="21" customHeight="1" thickBot="1" x14ac:dyDescent="0.45">
      <c r="B12" s="351"/>
      <c r="C12" s="352"/>
      <c r="D12" s="444"/>
      <c r="E12" s="445"/>
      <c r="F12" s="384" t="s">
        <v>74</v>
      </c>
      <c r="G12" s="385"/>
      <c r="H12" s="386"/>
      <c r="I12" s="387"/>
      <c r="J12" s="388"/>
      <c r="K12" s="388"/>
      <c r="L12" s="388"/>
      <c r="M12" s="389"/>
      <c r="N12" s="384" t="s">
        <v>76</v>
      </c>
      <c r="O12" s="385"/>
      <c r="P12" s="386"/>
      <c r="Q12" s="412"/>
      <c r="R12" s="413"/>
      <c r="S12" s="413"/>
      <c r="T12" s="413"/>
      <c r="U12" s="414"/>
      <c r="V12" s="412"/>
      <c r="W12" s="413"/>
      <c r="X12" s="413"/>
      <c r="Y12" s="414"/>
      <c r="Z12" s="409" t="s">
        <v>81</v>
      </c>
      <c r="AA12" s="411"/>
      <c r="AB12" s="432"/>
      <c r="AC12" s="433"/>
      <c r="AD12" s="434"/>
      <c r="AF12" s="85"/>
    </row>
    <row r="13" spans="1:32" ht="21" customHeight="1" thickBot="1" x14ac:dyDescent="0.45">
      <c r="B13" s="9"/>
      <c r="C13" s="9"/>
      <c r="D13" s="9"/>
      <c r="E13" s="76"/>
      <c r="F13" s="9"/>
      <c r="G13" s="9"/>
      <c r="H13" s="9"/>
      <c r="I13" s="9"/>
      <c r="J13" s="9"/>
      <c r="K13" s="77"/>
      <c r="L13" s="80"/>
      <c r="M13" s="80"/>
      <c r="N13" s="81"/>
      <c r="O13" s="77"/>
      <c r="P13" s="118"/>
      <c r="Q13" s="77"/>
      <c r="R13" s="77"/>
      <c r="S13" s="77"/>
      <c r="T13" s="77"/>
      <c r="U13" s="77"/>
      <c r="V13" s="77"/>
      <c r="W13" s="77"/>
      <c r="X13" s="77"/>
      <c r="Y13" s="77"/>
      <c r="Z13" s="9"/>
      <c r="AA13" s="9"/>
      <c r="AB13" s="9"/>
      <c r="AC13" s="9"/>
      <c r="AD13" s="9"/>
      <c r="AF13" s="85"/>
    </row>
    <row r="14" spans="1:32" ht="21" customHeight="1" x14ac:dyDescent="0.4">
      <c r="B14" s="435" t="s">
        <v>168</v>
      </c>
      <c r="C14" s="436"/>
      <c r="D14" s="436"/>
      <c r="E14" s="436"/>
      <c r="F14" s="437"/>
      <c r="G14" s="438"/>
      <c r="H14" s="439"/>
      <c r="I14" s="439"/>
      <c r="J14" s="439"/>
      <c r="K14" s="439"/>
      <c r="L14" s="439"/>
      <c r="M14" s="439"/>
      <c r="N14" s="439"/>
      <c r="O14" s="440"/>
      <c r="P14" s="110" t="s">
        <v>169</v>
      </c>
      <c r="Q14" s="111"/>
      <c r="R14" s="111"/>
      <c r="S14" s="111"/>
      <c r="T14" s="112"/>
      <c r="U14" s="438"/>
      <c r="V14" s="439"/>
      <c r="W14" s="439"/>
      <c r="X14" s="439"/>
      <c r="Y14" s="439"/>
      <c r="Z14" s="439"/>
      <c r="AA14" s="439"/>
      <c r="AB14" s="439"/>
      <c r="AC14" s="439"/>
      <c r="AD14" s="441"/>
      <c r="AF14" s="85"/>
    </row>
    <row r="15" spans="1:32" ht="21" customHeight="1" x14ac:dyDescent="0.4">
      <c r="B15" s="417" t="s">
        <v>86</v>
      </c>
      <c r="C15" s="418"/>
      <c r="D15" s="418"/>
      <c r="E15" s="418"/>
      <c r="F15" s="419"/>
      <c r="G15" s="420" t="str">
        <f>第三者証明回答書!E19</f>
        <v>iraisha-kanri</v>
      </c>
      <c r="H15" s="293"/>
      <c r="I15" s="293"/>
      <c r="J15" s="293"/>
      <c r="K15" s="293"/>
      <c r="L15" s="293"/>
      <c r="M15" s="293"/>
      <c r="N15" s="293"/>
      <c r="O15" s="294"/>
      <c r="P15" s="113" t="s">
        <v>87</v>
      </c>
      <c r="Q15" s="114"/>
      <c r="R15" s="114"/>
      <c r="S15" s="114"/>
      <c r="T15" s="115"/>
      <c r="U15" s="442" t="str">
        <f>第三者証明回答書!G20</f>
        <v>Connectors</v>
      </c>
      <c r="V15" s="429"/>
      <c r="W15" s="429"/>
      <c r="X15" s="429"/>
      <c r="Y15" s="429"/>
      <c r="Z15" s="429"/>
      <c r="AA15" s="429"/>
      <c r="AB15" s="429"/>
      <c r="AC15" s="429"/>
      <c r="AD15" s="443"/>
      <c r="AF15" s="85"/>
    </row>
    <row r="16" spans="1:32" ht="21" customHeight="1" x14ac:dyDescent="0.4">
      <c r="B16" s="417" t="s">
        <v>88</v>
      </c>
      <c r="C16" s="418"/>
      <c r="D16" s="418"/>
      <c r="E16" s="418"/>
      <c r="F16" s="419"/>
      <c r="G16" s="420" t="str">
        <f>第三者証明回答書!Q19</f>
        <v>iraisha-hinban</v>
      </c>
      <c r="H16" s="293"/>
      <c r="I16" s="293"/>
      <c r="J16" s="293"/>
      <c r="K16" s="293"/>
      <c r="L16" s="293"/>
      <c r="M16" s="293"/>
      <c r="N16" s="293"/>
      <c r="O16" s="294"/>
      <c r="P16" s="107" t="s">
        <v>89</v>
      </c>
      <c r="Q16" s="105"/>
      <c r="R16" s="105"/>
      <c r="S16" s="105"/>
      <c r="T16" s="106"/>
      <c r="U16" s="421" t="str">
        <f>第三者証明回答書!R20</f>
        <v>コネクタ</v>
      </c>
      <c r="V16" s="422"/>
      <c r="W16" s="422"/>
      <c r="X16" s="422"/>
      <c r="Y16" s="422"/>
      <c r="Z16" s="422"/>
      <c r="AA16" s="422"/>
      <c r="AB16" s="422"/>
      <c r="AC16" s="422"/>
      <c r="AD16" s="423"/>
      <c r="AF16" s="85"/>
    </row>
    <row r="17" spans="1:43" ht="21" customHeight="1" x14ac:dyDescent="0.4">
      <c r="B17" s="425" t="s">
        <v>90</v>
      </c>
      <c r="C17" s="426"/>
      <c r="D17" s="426"/>
      <c r="E17" s="426"/>
      <c r="F17" s="427"/>
      <c r="G17" s="428" t="str">
        <f>第三者証明回答書!E21</f>
        <v>日アセアン経済連携協定</v>
      </c>
      <c r="H17" s="429"/>
      <c r="I17" s="429"/>
      <c r="J17" s="429"/>
      <c r="K17" s="429"/>
      <c r="L17" s="429"/>
      <c r="M17" s="429"/>
      <c r="N17" s="429"/>
      <c r="O17" s="430"/>
      <c r="P17" s="102" t="s">
        <v>91</v>
      </c>
      <c r="Q17" s="103"/>
      <c r="R17" s="103"/>
      <c r="S17" s="103"/>
      <c r="T17" s="104"/>
      <c r="U17" s="292" t="str">
        <f>第三者証明回答書!E23</f>
        <v>HS8762</v>
      </c>
      <c r="V17" s="293"/>
      <c r="W17" s="293"/>
      <c r="X17" s="293"/>
      <c r="Y17" s="293"/>
      <c r="Z17" s="293"/>
      <c r="AA17" s="293"/>
      <c r="AB17" s="293"/>
      <c r="AC17" s="293"/>
      <c r="AD17" s="431"/>
      <c r="AF17" s="85"/>
    </row>
    <row r="18" spans="1:43" ht="21" customHeight="1" x14ac:dyDescent="0.4">
      <c r="A18" s="7"/>
      <c r="B18" s="451" t="s">
        <v>92</v>
      </c>
      <c r="C18" s="452"/>
      <c r="D18" s="452"/>
      <c r="E18" s="452"/>
      <c r="F18" s="453"/>
      <c r="G18" s="466" t="str">
        <f>IF(G17="日タイ経済連携協定","Japan-Thailand Economic Partnership Agreement",IF(G17="日アセアン経済連携協定","ASEAN-Japan Comprehensive Economic Partnership Agreement",IF(G17="日インド経済連携協定","Japan-India Economic Partnership Agreement",IF(G17="日インドネシア経済連携協定","Japan-Indonesia Economic Partnership Agreement",IF(G17="日フィリピン経済連携協定","Japan-Philippines Economic Partnership Agreement",IF(G17="日マレーシア経済連携協定","Japan-Malaysia Economic Partnership Agreement",IF(G17="日ベトナム経済連携協定","Japan-Viet Nam Economic Partnership Agreement",IF(G17="日メキシコ経済連携協定","Japan-Mexico Economic Partnership Agreement",IF(G17="日チリ経済連携協定","Japan-Chile Economic Partnership Agreement",IF(G17="日ブルネイ経済連携協定","Japan-Brunei Economic Partnership Agreement",IF(G17="日スイス経済連携協定","Japan-Switzerland Economic Partnership Agreement",IF(G17="日ペルー経済連携協定","Japan-Peru Economic Partnership Agreement",IF(G17="日オーストラリア経済連携協定","Japan-Australia Economic Partnership Agreement",IF(G17="日モンゴル経済連携協定","Japan-Mongolia Economic Partnership Agreement",IF(G17="日シンガポール経済連携協定","Japan-Singapore Economic Partnership Agreement")))))))))))))))</f>
        <v>ASEAN-Japan Comprehensive Economic Partnership Agreement</v>
      </c>
      <c r="H18" s="422"/>
      <c r="I18" s="422"/>
      <c r="J18" s="422"/>
      <c r="K18" s="422"/>
      <c r="L18" s="422"/>
      <c r="M18" s="422"/>
      <c r="N18" s="422"/>
      <c r="O18" s="467"/>
      <c r="P18" s="102" t="s">
        <v>93</v>
      </c>
      <c r="Q18" s="103"/>
      <c r="R18" s="103"/>
      <c r="S18" s="103"/>
      <c r="T18" s="104"/>
      <c r="U18" s="292" t="str">
        <f>IF(G17="日タイ経済連携協定","HS2002",IF(G17="日アセアン経済連携協定","HS2002",IF(G17="日インド経済連携協定","HS2007",IF(G17="日インドネシア経済連携協定","HS2002",IF(G17="日フィリピン経済連携協定","HS2002",IF(G17="日マレーシア経済連携協定","HS2002",IF(G17="日ベトナム経済連携協定","HS2007",IF(G17="日メキシコ経済連携協定","HS2002",IF(G17="日チリ経済連携協定","HS2002",IF(G17="日ブルネイ経済連携協定","HS2002",IF(G17="日スイス経済連携協定","HS2007",IF(G17="日ペルー経済連携協定","HS2007",IF(G17="日オーストラリア経済連携協定","HS2012",IF(G17="日モンゴル経済連携協定","HS2012",IF(G17="日シンガポール経済連携協定","HS2002")))))))))))))))</f>
        <v>HS2002</v>
      </c>
      <c r="V18" s="293"/>
      <c r="W18" s="293"/>
      <c r="X18" s="293"/>
      <c r="Y18" s="293"/>
      <c r="Z18" s="293"/>
      <c r="AA18" s="293"/>
      <c r="AB18" s="293"/>
      <c r="AC18" s="293"/>
      <c r="AD18" s="431"/>
      <c r="AF18" s="85"/>
    </row>
    <row r="19" spans="1:43" ht="21" customHeight="1" x14ac:dyDescent="0.4">
      <c r="A19" s="7"/>
      <c r="B19" s="425" t="s">
        <v>94</v>
      </c>
      <c r="C19" s="426"/>
      <c r="D19" s="426"/>
      <c r="E19" s="426"/>
      <c r="F19" s="427"/>
      <c r="G19" s="468" t="s">
        <v>173</v>
      </c>
      <c r="H19" s="469"/>
      <c r="I19" s="469"/>
      <c r="J19" s="470"/>
      <c r="K19" s="470"/>
      <c r="L19" s="429" t="s">
        <v>174</v>
      </c>
      <c r="M19" s="429"/>
      <c r="N19" s="429"/>
      <c r="O19" s="430"/>
      <c r="P19" s="102" t="s">
        <v>170</v>
      </c>
      <c r="Q19" s="103"/>
      <c r="R19" s="103"/>
      <c r="S19" s="103"/>
      <c r="T19" s="104"/>
      <c r="U19" s="292" t="s">
        <v>171</v>
      </c>
      <c r="V19" s="293"/>
      <c r="W19" s="293"/>
      <c r="X19" s="293"/>
      <c r="Y19" s="294"/>
      <c r="Z19" s="292" t="s">
        <v>172</v>
      </c>
      <c r="AA19" s="293"/>
      <c r="AB19" s="293"/>
      <c r="AC19" s="293"/>
      <c r="AD19" s="431"/>
      <c r="AF19" s="85"/>
    </row>
    <row r="20" spans="1:43" ht="21" customHeight="1" x14ac:dyDescent="0.4">
      <c r="A20" s="7"/>
      <c r="B20" s="451" t="s">
        <v>96</v>
      </c>
      <c r="C20" s="452"/>
      <c r="D20" s="452"/>
      <c r="E20" s="452"/>
      <c r="F20" s="453"/>
      <c r="G20" s="454" t="s">
        <v>175</v>
      </c>
      <c r="H20" s="455"/>
      <c r="I20" s="455"/>
      <c r="J20" s="455"/>
      <c r="K20" s="455"/>
      <c r="L20" s="456">
        <f>J19</f>
        <v>0</v>
      </c>
      <c r="M20" s="456"/>
      <c r="N20" s="422" t="s">
        <v>176</v>
      </c>
      <c r="O20" s="467"/>
      <c r="P20" s="102" t="s">
        <v>95</v>
      </c>
      <c r="Q20" s="103"/>
      <c r="R20" s="103"/>
      <c r="S20" s="103"/>
      <c r="T20" s="104"/>
      <c r="U20" s="292" t="str">
        <f>第三者証明回答書!E22</f>
        <v>マレーシア</v>
      </c>
      <c r="V20" s="293"/>
      <c r="W20" s="293"/>
      <c r="X20" s="293"/>
      <c r="Y20" s="293"/>
      <c r="Z20" s="293"/>
      <c r="AA20" s="293"/>
      <c r="AB20" s="293"/>
      <c r="AC20" s="293"/>
      <c r="AD20" s="431"/>
      <c r="AF20" s="85"/>
    </row>
    <row r="21" spans="1:43" ht="21" customHeight="1" x14ac:dyDescent="0.4">
      <c r="A21" s="82"/>
      <c r="B21" s="458" t="s">
        <v>97</v>
      </c>
      <c r="C21" s="459"/>
      <c r="D21" s="459"/>
      <c r="E21" s="459"/>
      <c r="F21" s="460"/>
      <c r="G21" s="461"/>
      <c r="H21" s="462"/>
      <c r="I21" s="462"/>
      <c r="J21" s="462"/>
      <c r="K21" s="462"/>
      <c r="L21" s="463"/>
      <c r="M21" s="464" t="s">
        <v>24</v>
      </c>
      <c r="N21" s="459"/>
      <c r="O21" s="460"/>
      <c r="P21" s="461" t="str">
        <f>第三者証明回答書!F44</f>
        <v>factory address</v>
      </c>
      <c r="Q21" s="462"/>
      <c r="R21" s="462"/>
      <c r="S21" s="462"/>
      <c r="T21" s="462"/>
      <c r="U21" s="462"/>
      <c r="V21" s="462"/>
      <c r="W21" s="462"/>
      <c r="X21" s="462"/>
      <c r="Y21" s="462"/>
      <c r="Z21" s="462"/>
      <c r="AA21" s="462"/>
      <c r="AB21" s="462"/>
      <c r="AC21" s="462"/>
      <c r="AD21" s="465"/>
      <c r="AF21" s="85"/>
    </row>
    <row r="22" spans="1:43" ht="21" customHeight="1" thickBot="1" x14ac:dyDescent="0.45">
      <c r="A22" s="82"/>
      <c r="B22" s="471" t="s">
        <v>98</v>
      </c>
      <c r="C22" s="472"/>
      <c r="D22" s="472"/>
      <c r="E22" s="472"/>
      <c r="F22" s="473"/>
      <c r="G22" s="474"/>
      <c r="H22" s="475"/>
      <c r="I22" s="475"/>
      <c r="J22" s="475"/>
      <c r="K22" s="475"/>
      <c r="L22" s="476"/>
      <c r="M22" s="477" t="s">
        <v>99</v>
      </c>
      <c r="N22" s="478"/>
      <c r="O22" s="479"/>
      <c r="P22" s="474"/>
      <c r="Q22" s="475"/>
      <c r="R22" s="475"/>
      <c r="S22" s="475"/>
      <c r="T22" s="475"/>
      <c r="U22" s="475"/>
      <c r="V22" s="475"/>
      <c r="W22" s="475"/>
      <c r="X22" s="475"/>
      <c r="Y22" s="475"/>
      <c r="Z22" s="475"/>
      <c r="AA22" s="475"/>
      <c r="AB22" s="475"/>
      <c r="AC22" s="475"/>
      <c r="AD22" s="480"/>
      <c r="AF22" s="85"/>
    </row>
    <row r="23" spans="1:43" ht="21" customHeight="1" x14ac:dyDescent="0.4">
      <c r="B23" s="9"/>
      <c r="C23" s="9"/>
      <c r="D23" s="9"/>
      <c r="E23" s="76"/>
      <c r="F23" s="9"/>
      <c r="G23" s="9"/>
      <c r="H23" s="9"/>
      <c r="I23" s="9"/>
      <c r="J23" s="9"/>
      <c r="K23" s="77"/>
      <c r="L23" s="77"/>
      <c r="M23" s="77"/>
      <c r="N23" s="9"/>
      <c r="O23" s="9"/>
      <c r="P23" s="9"/>
      <c r="Q23" s="9"/>
      <c r="R23" s="9"/>
      <c r="S23" s="9"/>
      <c r="T23" s="9"/>
      <c r="U23" s="9"/>
      <c r="V23" s="9"/>
      <c r="W23" s="9"/>
      <c r="X23" s="9"/>
      <c r="Y23" s="9"/>
      <c r="Z23" s="9"/>
      <c r="AF23" s="85"/>
    </row>
    <row r="24" spans="1:43" ht="30" customHeight="1" x14ac:dyDescent="0.4">
      <c r="B24" s="611" t="s">
        <v>100</v>
      </c>
      <c r="C24" s="613"/>
      <c r="D24" s="611" t="s">
        <v>101</v>
      </c>
      <c r="E24" s="612"/>
      <c r="F24" s="623"/>
      <c r="G24" s="625" t="s">
        <v>102</v>
      </c>
      <c r="H24" s="612"/>
      <c r="I24" s="613"/>
      <c r="J24" s="619" t="s">
        <v>177</v>
      </c>
      <c r="K24" s="620"/>
      <c r="L24" s="627" t="s">
        <v>178</v>
      </c>
      <c r="M24" s="628"/>
      <c r="N24" s="631" t="s">
        <v>179</v>
      </c>
      <c r="O24" s="632"/>
      <c r="P24" s="633"/>
      <c r="Q24" s="607" t="s">
        <v>103</v>
      </c>
      <c r="R24" s="617"/>
      <c r="S24" s="617"/>
      <c r="T24" s="608"/>
      <c r="U24" s="619" t="s">
        <v>180</v>
      </c>
      <c r="V24" s="620"/>
      <c r="W24" s="604" t="s">
        <v>181</v>
      </c>
      <c r="X24" s="606"/>
      <c r="Y24" s="604" t="s">
        <v>182</v>
      </c>
      <c r="Z24" s="605"/>
      <c r="AA24" s="605"/>
      <c r="AB24" s="606"/>
      <c r="AC24" s="604" t="s">
        <v>104</v>
      </c>
      <c r="AD24" s="606"/>
      <c r="AE24" s="83"/>
      <c r="AF24" s="84"/>
      <c r="AG24" s="84"/>
      <c r="AH24" s="84"/>
      <c r="AI24" s="84"/>
      <c r="AJ24" s="84"/>
      <c r="AK24" s="84"/>
      <c r="AL24" s="85"/>
      <c r="AN24" s="85"/>
    </row>
    <row r="25" spans="1:43" ht="30" customHeight="1" x14ac:dyDescent="0.4">
      <c r="B25" s="614"/>
      <c r="C25" s="616"/>
      <c r="D25" s="614"/>
      <c r="E25" s="615"/>
      <c r="F25" s="624"/>
      <c r="G25" s="626"/>
      <c r="H25" s="615"/>
      <c r="I25" s="616"/>
      <c r="J25" s="621"/>
      <c r="K25" s="622"/>
      <c r="L25" s="629"/>
      <c r="M25" s="630"/>
      <c r="N25" s="634"/>
      <c r="O25" s="635"/>
      <c r="P25" s="636"/>
      <c r="Q25" s="609"/>
      <c r="R25" s="618"/>
      <c r="S25" s="618"/>
      <c r="T25" s="610"/>
      <c r="U25" s="621"/>
      <c r="V25" s="622"/>
      <c r="W25" s="533"/>
      <c r="X25" s="577"/>
      <c r="Y25" s="533"/>
      <c r="Z25" s="498"/>
      <c r="AA25" s="498"/>
      <c r="AB25" s="577"/>
      <c r="AC25" s="533"/>
      <c r="AD25" s="577"/>
      <c r="AE25" s="83"/>
      <c r="AF25" s="84"/>
      <c r="AG25" s="84"/>
      <c r="AH25" s="84"/>
      <c r="AI25" s="84"/>
      <c r="AJ25" s="84"/>
      <c r="AK25" s="84"/>
      <c r="AL25" s="85"/>
      <c r="AN25" s="85"/>
    </row>
    <row r="26" spans="1:43" ht="21" customHeight="1" x14ac:dyDescent="0.4">
      <c r="B26" s="637"/>
      <c r="C26" s="638"/>
      <c r="D26" s="637"/>
      <c r="E26" s="639"/>
      <c r="F26" s="640"/>
      <c r="G26" s="641"/>
      <c r="H26" s="639"/>
      <c r="I26" s="638"/>
      <c r="J26" s="642" t="e">
        <f>L61</f>
        <v>#DIV/0!</v>
      </c>
      <c r="K26" s="643"/>
      <c r="L26" s="644">
        <f>L60</f>
        <v>0</v>
      </c>
      <c r="M26" s="645"/>
      <c r="N26" s="646">
        <f>L26-Q26</f>
        <v>0</v>
      </c>
      <c r="O26" s="647"/>
      <c r="P26" s="648"/>
      <c r="Q26" s="644">
        <f>L54</f>
        <v>0</v>
      </c>
      <c r="R26" s="649"/>
      <c r="S26" s="649"/>
      <c r="T26" s="645"/>
      <c r="U26" s="650" t="e">
        <f>(L26-Q26)/L26</f>
        <v>#DIV/0!</v>
      </c>
      <c r="V26" s="651"/>
      <c r="W26" s="655"/>
      <c r="X26" s="656"/>
      <c r="Y26" s="657"/>
      <c r="Z26" s="658"/>
      <c r="AA26" s="658"/>
      <c r="AB26" s="659"/>
      <c r="AC26" s="655"/>
      <c r="AD26" s="656"/>
      <c r="AE26" s="86"/>
      <c r="AF26" s="84"/>
      <c r="AG26" s="84"/>
      <c r="AH26" s="84"/>
      <c r="AI26" s="84"/>
      <c r="AJ26" s="84"/>
      <c r="AK26" s="84"/>
      <c r="AL26" s="85"/>
      <c r="AQ26" s="85"/>
    </row>
    <row r="27" spans="1:43" ht="21" customHeight="1" x14ac:dyDescent="0.4">
      <c r="B27" s="87" t="s">
        <v>105</v>
      </c>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9"/>
      <c r="AE27" s="9"/>
      <c r="AF27" s="9"/>
      <c r="AG27" s="9"/>
      <c r="AH27" s="9"/>
      <c r="AI27" s="9"/>
      <c r="AJ27" s="119"/>
      <c r="AO27" s="85"/>
    </row>
    <row r="28" spans="1:43" ht="21" customHeight="1" x14ac:dyDescent="0.4">
      <c r="B28" s="667" t="s">
        <v>106</v>
      </c>
      <c r="C28" s="668"/>
      <c r="D28" s="611" t="s">
        <v>107</v>
      </c>
      <c r="E28" s="612"/>
      <c r="F28" s="623"/>
      <c r="G28" s="625" t="s">
        <v>108</v>
      </c>
      <c r="H28" s="612"/>
      <c r="I28" s="613"/>
      <c r="J28" s="619" t="s">
        <v>109</v>
      </c>
      <c r="K28" s="620"/>
      <c r="L28" s="607" t="s">
        <v>110</v>
      </c>
      <c r="M28" s="608"/>
      <c r="N28" s="611" t="s">
        <v>111</v>
      </c>
      <c r="O28" s="612"/>
      <c r="P28" s="612"/>
      <c r="Q28" s="612"/>
      <c r="R28" s="612"/>
      <c r="S28" s="613"/>
      <c r="T28" s="611" t="s">
        <v>112</v>
      </c>
      <c r="U28" s="612"/>
      <c r="V28" s="612"/>
      <c r="W28" s="612"/>
      <c r="X28" s="612"/>
      <c r="Y28" s="612"/>
      <c r="Z28" s="612"/>
      <c r="AA28" s="612"/>
      <c r="AB28" s="612"/>
      <c r="AC28" s="612"/>
      <c r="AD28" s="613"/>
      <c r="AE28" s="9"/>
      <c r="AF28" s="9"/>
      <c r="AG28" s="9"/>
      <c r="AH28" s="9"/>
      <c r="AI28" s="9"/>
      <c r="AJ28" s="9"/>
      <c r="AK28" s="119"/>
      <c r="AP28" s="85"/>
    </row>
    <row r="29" spans="1:43" ht="21" customHeight="1" x14ac:dyDescent="0.4">
      <c r="B29" s="669"/>
      <c r="C29" s="670"/>
      <c r="D29" s="614"/>
      <c r="E29" s="615"/>
      <c r="F29" s="624"/>
      <c r="G29" s="626"/>
      <c r="H29" s="615"/>
      <c r="I29" s="616"/>
      <c r="J29" s="621"/>
      <c r="K29" s="622"/>
      <c r="L29" s="609"/>
      <c r="M29" s="610"/>
      <c r="N29" s="614"/>
      <c r="O29" s="615"/>
      <c r="P29" s="615"/>
      <c r="Q29" s="615"/>
      <c r="R29" s="615"/>
      <c r="S29" s="616"/>
      <c r="T29" s="614"/>
      <c r="U29" s="615"/>
      <c r="V29" s="615"/>
      <c r="W29" s="615"/>
      <c r="X29" s="615"/>
      <c r="Y29" s="615"/>
      <c r="Z29" s="615"/>
      <c r="AA29" s="615"/>
      <c r="AB29" s="615"/>
      <c r="AC29" s="615"/>
      <c r="AD29" s="616"/>
      <c r="AE29" s="9"/>
      <c r="AF29" s="9"/>
      <c r="AG29" s="9"/>
      <c r="AH29" s="9"/>
      <c r="AI29" s="9"/>
      <c r="AJ29" s="9"/>
      <c r="AK29" s="119"/>
      <c r="AP29" s="85"/>
    </row>
    <row r="30" spans="1:43" ht="21" customHeight="1" x14ac:dyDescent="0.4">
      <c r="B30" s="660"/>
      <c r="C30" s="661"/>
      <c r="D30" s="662"/>
      <c r="E30" s="663"/>
      <c r="F30" s="664"/>
      <c r="G30" s="665"/>
      <c r="H30" s="663"/>
      <c r="I30" s="666"/>
      <c r="J30" s="662"/>
      <c r="K30" s="666"/>
      <c r="L30" s="662"/>
      <c r="M30" s="666"/>
      <c r="N30" s="662"/>
      <c r="O30" s="663"/>
      <c r="P30" s="663"/>
      <c r="Q30" s="663"/>
      <c r="R30" s="663"/>
      <c r="S30" s="666"/>
      <c r="T30" s="652"/>
      <c r="U30" s="653"/>
      <c r="V30" s="653"/>
      <c r="W30" s="653"/>
      <c r="X30" s="653"/>
      <c r="Y30" s="653"/>
      <c r="Z30" s="653"/>
      <c r="AA30" s="653"/>
      <c r="AB30" s="653"/>
      <c r="AC30" s="653"/>
      <c r="AD30" s="654"/>
      <c r="AE30" s="9"/>
      <c r="AF30" s="9"/>
      <c r="AG30" s="9"/>
      <c r="AH30" s="9"/>
      <c r="AI30" s="9"/>
      <c r="AJ30" s="9"/>
      <c r="AK30" s="119"/>
      <c r="AP30" s="85"/>
    </row>
    <row r="31" spans="1:43" ht="21" customHeight="1" x14ac:dyDescent="0.4">
      <c r="B31" s="660"/>
      <c r="C31" s="661"/>
      <c r="D31" s="662"/>
      <c r="E31" s="663"/>
      <c r="F31" s="664"/>
      <c r="G31" s="665"/>
      <c r="H31" s="663"/>
      <c r="I31" s="666"/>
      <c r="J31" s="662"/>
      <c r="K31" s="666"/>
      <c r="L31" s="662"/>
      <c r="M31" s="666"/>
      <c r="N31" s="662"/>
      <c r="O31" s="663"/>
      <c r="P31" s="663"/>
      <c r="Q31" s="663"/>
      <c r="R31" s="663"/>
      <c r="S31" s="666"/>
      <c r="T31" s="652"/>
      <c r="U31" s="653"/>
      <c r="V31" s="653"/>
      <c r="W31" s="653"/>
      <c r="X31" s="653"/>
      <c r="Y31" s="653"/>
      <c r="Z31" s="653"/>
      <c r="AA31" s="653"/>
      <c r="AB31" s="653"/>
      <c r="AC31" s="653"/>
      <c r="AD31" s="654"/>
      <c r="AE31" s="9"/>
      <c r="AF31" s="9"/>
      <c r="AG31" s="9"/>
      <c r="AH31" s="9"/>
      <c r="AI31" s="9"/>
      <c r="AJ31" s="9"/>
      <c r="AK31" s="119"/>
      <c r="AP31" s="85"/>
    </row>
    <row r="32" spans="1:43" ht="21" customHeight="1" x14ac:dyDescent="0.4">
      <c r="B32" s="660"/>
      <c r="C32" s="661"/>
      <c r="D32" s="662"/>
      <c r="E32" s="663"/>
      <c r="F32" s="664"/>
      <c r="G32" s="665"/>
      <c r="H32" s="663"/>
      <c r="I32" s="666"/>
      <c r="J32" s="662"/>
      <c r="K32" s="666"/>
      <c r="L32" s="662"/>
      <c r="M32" s="666"/>
      <c r="N32" s="662"/>
      <c r="O32" s="663"/>
      <c r="P32" s="663"/>
      <c r="Q32" s="663"/>
      <c r="R32" s="663"/>
      <c r="S32" s="666"/>
      <c r="T32" s="652"/>
      <c r="U32" s="653"/>
      <c r="V32" s="653"/>
      <c r="W32" s="653"/>
      <c r="X32" s="653"/>
      <c r="Y32" s="653"/>
      <c r="Z32" s="653"/>
      <c r="AA32" s="653"/>
      <c r="AB32" s="653"/>
      <c r="AC32" s="653"/>
      <c r="AD32" s="654"/>
      <c r="AE32" s="9"/>
      <c r="AF32" s="9"/>
      <c r="AG32" s="9"/>
      <c r="AH32" s="9"/>
      <c r="AI32" s="9"/>
      <c r="AJ32" s="9"/>
      <c r="AK32" s="119"/>
      <c r="AP32" s="85"/>
    </row>
    <row r="33" spans="2:42" ht="21" customHeight="1" x14ac:dyDescent="0.4">
      <c r="B33" s="660"/>
      <c r="C33" s="661"/>
      <c r="D33" s="662"/>
      <c r="E33" s="663"/>
      <c r="F33" s="664"/>
      <c r="G33" s="665"/>
      <c r="H33" s="663"/>
      <c r="I33" s="666"/>
      <c r="J33" s="662"/>
      <c r="K33" s="666"/>
      <c r="L33" s="662"/>
      <c r="M33" s="666"/>
      <c r="N33" s="662"/>
      <c r="O33" s="663"/>
      <c r="P33" s="663"/>
      <c r="Q33" s="663"/>
      <c r="R33" s="663"/>
      <c r="S33" s="666"/>
      <c r="T33" s="652"/>
      <c r="U33" s="653"/>
      <c r="V33" s="653"/>
      <c r="W33" s="653"/>
      <c r="X33" s="653"/>
      <c r="Y33" s="653"/>
      <c r="Z33" s="653"/>
      <c r="AA33" s="653"/>
      <c r="AB33" s="653"/>
      <c r="AC33" s="653"/>
      <c r="AD33" s="654"/>
      <c r="AE33" s="9"/>
      <c r="AF33" s="9"/>
      <c r="AG33" s="9"/>
      <c r="AH33" s="9"/>
      <c r="AI33" s="9"/>
      <c r="AJ33" s="9"/>
      <c r="AK33" s="119"/>
      <c r="AP33" s="85"/>
    </row>
    <row r="34" spans="2:42" ht="21" customHeight="1" thickBot="1" x14ac:dyDescent="0.45">
      <c r="B34" s="660"/>
      <c r="C34" s="661"/>
      <c r="D34" s="662"/>
      <c r="E34" s="663"/>
      <c r="F34" s="664"/>
      <c r="G34" s="665"/>
      <c r="H34" s="663"/>
      <c r="I34" s="666"/>
      <c r="J34" s="662"/>
      <c r="K34" s="666"/>
      <c r="L34" s="662"/>
      <c r="M34" s="666"/>
      <c r="N34" s="662"/>
      <c r="O34" s="663"/>
      <c r="P34" s="663"/>
      <c r="Q34" s="663"/>
      <c r="R34" s="663"/>
      <c r="S34" s="666"/>
      <c r="T34" s="652"/>
      <c r="U34" s="653"/>
      <c r="V34" s="653"/>
      <c r="W34" s="653"/>
      <c r="X34" s="653"/>
      <c r="Y34" s="653"/>
      <c r="Z34" s="653"/>
      <c r="AA34" s="653"/>
      <c r="AB34" s="653"/>
      <c r="AC34" s="653"/>
      <c r="AD34" s="654"/>
      <c r="AE34" s="9"/>
      <c r="AF34" s="9"/>
      <c r="AG34" s="9"/>
      <c r="AH34" s="9"/>
      <c r="AI34" s="9"/>
      <c r="AJ34" s="9"/>
      <c r="AK34" s="119"/>
      <c r="AP34" s="85"/>
    </row>
    <row r="35" spans="2:42" ht="21" customHeight="1" thickBot="1" x14ac:dyDescent="0.45">
      <c r="B35" s="673" t="s">
        <v>113</v>
      </c>
      <c r="C35" s="674"/>
      <c r="D35" s="674"/>
      <c r="E35" s="674"/>
      <c r="F35" s="674"/>
      <c r="G35" s="674"/>
      <c r="H35" s="674"/>
      <c r="I35" s="674"/>
      <c r="J35" s="674"/>
      <c r="K35" s="675"/>
      <c r="L35" s="676"/>
      <c r="M35" s="677"/>
      <c r="N35" s="663"/>
      <c r="O35" s="663"/>
      <c r="P35" s="663"/>
      <c r="Q35" s="663"/>
      <c r="R35" s="663"/>
      <c r="S35" s="666"/>
      <c r="T35" s="652"/>
      <c r="U35" s="653"/>
      <c r="V35" s="653"/>
      <c r="W35" s="653"/>
      <c r="X35" s="653"/>
      <c r="Y35" s="653"/>
      <c r="Z35" s="653"/>
      <c r="AA35" s="653"/>
      <c r="AB35" s="653"/>
      <c r="AC35" s="653"/>
      <c r="AD35" s="654"/>
      <c r="AE35" s="9"/>
      <c r="AF35" s="9"/>
      <c r="AG35" s="9"/>
      <c r="AH35" s="9"/>
      <c r="AI35" s="9"/>
      <c r="AJ35" s="9"/>
      <c r="AK35" s="119"/>
      <c r="AP35" s="85"/>
    </row>
    <row r="36" spans="2:42" ht="21" customHeight="1" x14ac:dyDescent="0.4">
      <c r="B36" s="660"/>
      <c r="C36" s="661"/>
      <c r="D36" s="652"/>
      <c r="E36" s="653"/>
      <c r="F36" s="671"/>
      <c r="G36" s="665"/>
      <c r="H36" s="663"/>
      <c r="I36" s="666"/>
      <c r="J36" s="662"/>
      <c r="K36" s="666"/>
      <c r="L36" s="678"/>
      <c r="M36" s="679"/>
      <c r="N36" s="662"/>
      <c r="O36" s="663"/>
      <c r="P36" s="663"/>
      <c r="Q36" s="663"/>
      <c r="R36" s="663"/>
      <c r="S36" s="666"/>
      <c r="T36" s="652"/>
      <c r="U36" s="653"/>
      <c r="V36" s="653"/>
      <c r="W36" s="653"/>
      <c r="X36" s="653"/>
      <c r="Y36" s="653"/>
      <c r="Z36" s="653"/>
      <c r="AA36" s="653"/>
      <c r="AB36" s="653"/>
      <c r="AC36" s="653"/>
      <c r="AD36" s="654"/>
      <c r="AE36" s="9"/>
      <c r="AF36" s="9"/>
      <c r="AG36" s="9"/>
      <c r="AH36" s="9"/>
      <c r="AI36" s="9"/>
      <c r="AJ36" s="9"/>
      <c r="AK36" s="119"/>
      <c r="AP36" s="85"/>
    </row>
    <row r="37" spans="2:42" ht="21" customHeight="1" x14ac:dyDescent="0.4">
      <c r="B37" s="660"/>
      <c r="C37" s="661"/>
      <c r="D37" s="652"/>
      <c r="E37" s="653"/>
      <c r="F37" s="671"/>
      <c r="G37" s="665"/>
      <c r="H37" s="663"/>
      <c r="I37" s="666"/>
      <c r="J37" s="662"/>
      <c r="K37" s="666"/>
      <c r="L37" s="672"/>
      <c r="M37" s="672"/>
      <c r="N37" s="662"/>
      <c r="O37" s="663"/>
      <c r="P37" s="663"/>
      <c r="Q37" s="663"/>
      <c r="R37" s="663"/>
      <c r="S37" s="666"/>
      <c r="T37" s="652"/>
      <c r="U37" s="653"/>
      <c r="V37" s="653"/>
      <c r="W37" s="653"/>
      <c r="X37" s="653"/>
      <c r="Y37" s="653"/>
      <c r="Z37" s="653"/>
      <c r="AA37" s="653"/>
      <c r="AB37" s="653"/>
      <c r="AC37" s="653"/>
      <c r="AD37" s="654"/>
      <c r="AE37" s="9"/>
      <c r="AF37" s="9"/>
      <c r="AG37" s="9"/>
      <c r="AH37" s="9"/>
      <c r="AI37" s="9"/>
      <c r="AJ37" s="9"/>
      <c r="AK37" s="119"/>
      <c r="AP37" s="85"/>
    </row>
    <row r="38" spans="2:42" ht="21" customHeight="1" x14ac:dyDescent="0.4">
      <c r="B38" s="660"/>
      <c r="C38" s="661"/>
      <c r="D38" s="652"/>
      <c r="E38" s="653"/>
      <c r="F38" s="671"/>
      <c r="G38" s="665"/>
      <c r="H38" s="663"/>
      <c r="I38" s="666"/>
      <c r="J38" s="662"/>
      <c r="K38" s="666"/>
      <c r="L38" s="672"/>
      <c r="M38" s="672"/>
      <c r="N38" s="662"/>
      <c r="O38" s="663"/>
      <c r="P38" s="663"/>
      <c r="Q38" s="663"/>
      <c r="R38" s="663"/>
      <c r="S38" s="666"/>
      <c r="T38" s="652"/>
      <c r="U38" s="653"/>
      <c r="V38" s="653"/>
      <c r="W38" s="653"/>
      <c r="X38" s="653"/>
      <c r="Y38" s="653"/>
      <c r="Z38" s="653"/>
      <c r="AA38" s="653"/>
      <c r="AB38" s="653"/>
      <c r="AC38" s="653"/>
      <c r="AD38" s="654"/>
      <c r="AE38" s="9"/>
      <c r="AF38" s="9"/>
      <c r="AG38" s="9"/>
      <c r="AH38" s="9"/>
      <c r="AI38" s="9"/>
      <c r="AJ38" s="9"/>
      <c r="AK38" s="119"/>
      <c r="AP38" s="85"/>
    </row>
    <row r="39" spans="2:42" ht="21" customHeight="1" x14ac:dyDescent="0.4">
      <c r="B39" s="660"/>
      <c r="C39" s="661"/>
      <c r="D39" s="652"/>
      <c r="E39" s="653"/>
      <c r="F39" s="671"/>
      <c r="G39" s="665"/>
      <c r="H39" s="663"/>
      <c r="I39" s="666"/>
      <c r="J39" s="662"/>
      <c r="K39" s="666"/>
      <c r="L39" s="672"/>
      <c r="M39" s="672"/>
      <c r="N39" s="662"/>
      <c r="O39" s="663"/>
      <c r="P39" s="663"/>
      <c r="Q39" s="663"/>
      <c r="R39" s="663"/>
      <c r="S39" s="666"/>
      <c r="T39" s="652"/>
      <c r="U39" s="653"/>
      <c r="V39" s="653"/>
      <c r="W39" s="653"/>
      <c r="X39" s="653"/>
      <c r="Y39" s="653"/>
      <c r="Z39" s="653"/>
      <c r="AA39" s="653"/>
      <c r="AB39" s="653"/>
      <c r="AC39" s="653"/>
      <c r="AD39" s="654"/>
      <c r="AE39" s="9"/>
      <c r="AF39" s="9"/>
      <c r="AG39" s="9"/>
      <c r="AH39" s="9"/>
      <c r="AI39" s="9"/>
      <c r="AJ39" s="9"/>
      <c r="AK39" s="119"/>
      <c r="AP39" s="85"/>
    </row>
    <row r="40" spans="2:42" ht="21" customHeight="1" x14ac:dyDescent="0.4">
      <c r="B40" s="660"/>
      <c r="C40" s="661"/>
      <c r="D40" s="652"/>
      <c r="E40" s="653"/>
      <c r="F40" s="671"/>
      <c r="G40" s="665"/>
      <c r="H40" s="663"/>
      <c r="I40" s="666"/>
      <c r="J40" s="662"/>
      <c r="K40" s="666"/>
      <c r="L40" s="672"/>
      <c r="M40" s="672"/>
      <c r="N40" s="662"/>
      <c r="O40" s="663"/>
      <c r="P40" s="663"/>
      <c r="Q40" s="663"/>
      <c r="R40" s="663"/>
      <c r="S40" s="666"/>
      <c r="T40" s="652"/>
      <c r="U40" s="653"/>
      <c r="V40" s="653"/>
      <c r="W40" s="653"/>
      <c r="X40" s="653"/>
      <c r="Y40" s="653"/>
      <c r="Z40" s="653"/>
      <c r="AA40" s="653"/>
      <c r="AB40" s="653"/>
      <c r="AC40" s="653"/>
      <c r="AD40" s="654"/>
      <c r="AE40" s="9"/>
      <c r="AF40" s="9"/>
      <c r="AG40" s="9"/>
      <c r="AH40" s="9"/>
      <c r="AI40" s="9"/>
      <c r="AJ40" s="9"/>
      <c r="AK40" s="119"/>
      <c r="AP40" s="85"/>
    </row>
    <row r="41" spans="2:42" ht="21" customHeight="1" x14ac:dyDescent="0.4">
      <c r="B41" s="660"/>
      <c r="C41" s="661"/>
      <c r="D41" s="652"/>
      <c r="E41" s="653"/>
      <c r="F41" s="671"/>
      <c r="G41" s="665"/>
      <c r="H41" s="663"/>
      <c r="I41" s="666"/>
      <c r="J41" s="662"/>
      <c r="K41" s="666"/>
      <c r="L41" s="672"/>
      <c r="M41" s="672"/>
      <c r="N41" s="662"/>
      <c r="O41" s="663"/>
      <c r="P41" s="663"/>
      <c r="Q41" s="663"/>
      <c r="R41" s="663"/>
      <c r="S41" s="666"/>
      <c r="T41" s="652"/>
      <c r="U41" s="653"/>
      <c r="V41" s="653"/>
      <c r="W41" s="653"/>
      <c r="X41" s="653"/>
      <c r="Y41" s="653"/>
      <c r="Z41" s="653"/>
      <c r="AA41" s="653"/>
      <c r="AB41" s="653"/>
      <c r="AC41" s="653"/>
      <c r="AD41" s="654"/>
      <c r="AE41" s="9"/>
      <c r="AF41" s="9"/>
      <c r="AG41" s="9"/>
      <c r="AH41" s="9"/>
      <c r="AI41" s="9"/>
      <c r="AJ41" s="9"/>
      <c r="AK41" s="680"/>
      <c r="AP41" s="85"/>
    </row>
    <row r="42" spans="2:42" ht="21" customHeight="1" x14ac:dyDescent="0.4">
      <c r="B42" s="660"/>
      <c r="C42" s="661"/>
      <c r="D42" s="652"/>
      <c r="E42" s="653"/>
      <c r="F42" s="671"/>
      <c r="G42" s="665"/>
      <c r="H42" s="663"/>
      <c r="I42" s="666"/>
      <c r="J42" s="662"/>
      <c r="K42" s="666"/>
      <c r="L42" s="672"/>
      <c r="M42" s="672"/>
      <c r="N42" s="662"/>
      <c r="O42" s="663"/>
      <c r="P42" s="663"/>
      <c r="Q42" s="663"/>
      <c r="R42" s="663"/>
      <c r="S42" s="666"/>
      <c r="T42" s="652"/>
      <c r="U42" s="653"/>
      <c r="V42" s="653"/>
      <c r="W42" s="653"/>
      <c r="X42" s="653"/>
      <c r="Y42" s="653"/>
      <c r="Z42" s="653"/>
      <c r="AA42" s="653"/>
      <c r="AB42" s="653"/>
      <c r="AC42" s="653"/>
      <c r="AD42" s="654"/>
      <c r="AE42" s="9"/>
      <c r="AF42" s="9"/>
      <c r="AG42" s="9"/>
      <c r="AH42" s="9"/>
      <c r="AI42" s="9"/>
      <c r="AJ42" s="9"/>
      <c r="AK42" s="680"/>
      <c r="AP42" s="85"/>
    </row>
    <row r="43" spans="2:42" ht="21" customHeight="1" x14ac:dyDescent="0.4">
      <c r="B43" s="660"/>
      <c r="C43" s="661"/>
      <c r="D43" s="652"/>
      <c r="E43" s="653"/>
      <c r="F43" s="671"/>
      <c r="G43" s="665"/>
      <c r="H43" s="663"/>
      <c r="I43" s="666"/>
      <c r="J43" s="662"/>
      <c r="K43" s="666"/>
      <c r="L43" s="672"/>
      <c r="M43" s="672"/>
      <c r="N43" s="662"/>
      <c r="O43" s="663"/>
      <c r="P43" s="663"/>
      <c r="Q43" s="663"/>
      <c r="R43" s="663"/>
      <c r="S43" s="666"/>
      <c r="T43" s="652"/>
      <c r="U43" s="653"/>
      <c r="V43" s="653"/>
      <c r="W43" s="653"/>
      <c r="X43" s="653"/>
      <c r="Y43" s="653"/>
      <c r="Z43" s="653"/>
      <c r="AA43" s="653"/>
      <c r="AB43" s="653"/>
      <c r="AC43" s="653"/>
      <c r="AD43" s="654"/>
      <c r="AE43" s="9"/>
      <c r="AF43" s="9"/>
      <c r="AG43" s="9"/>
      <c r="AH43" s="9"/>
      <c r="AI43" s="9"/>
      <c r="AJ43" s="9"/>
      <c r="AK43" s="680"/>
      <c r="AP43" s="85"/>
    </row>
    <row r="44" spans="2:42" ht="21" customHeight="1" x14ac:dyDescent="0.4">
      <c r="B44" s="660"/>
      <c r="C44" s="661"/>
      <c r="D44" s="652"/>
      <c r="E44" s="653"/>
      <c r="F44" s="671"/>
      <c r="G44" s="665"/>
      <c r="H44" s="663"/>
      <c r="I44" s="666"/>
      <c r="J44" s="662"/>
      <c r="K44" s="666"/>
      <c r="L44" s="672"/>
      <c r="M44" s="672"/>
      <c r="N44" s="662"/>
      <c r="O44" s="663"/>
      <c r="P44" s="663"/>
      <c r="Q44" s="663"/>
      <c r="R44" s="663"/>
      <c r="S44" s="666"/>
      <c r="T44" s="652"/>
      <c r="U44" s="653"/>
      <c r="V44" s="653"/>
      <c r="W44" s="653"/>
      <c r="X44" s="653"/>
      <c r="Y44" s="653"/>
      <c r="Z44" s="653"/>
      <c r="AA44" s="653"/>
      <c r="AB44" s="653"/>
      <c r="AC44" s="653"/>
      <c r="AD44" s="654"/>
      <c r="AE44" s="9"/>
      <c r="AF44" s="9"/>
      <c r="AG44" s="9"/>
      <c r="AH44" s="9"/>
      <c r="AI44" s="9"/>
      <c r="AJ44" s="9"/>
      <c r="AK44" s="85"/>
      <c r="AP44" s="85"/>
    </row>
    <row r="45" spans="2:42" ht="21" customHeight="1" x14ac:dyDescent="0.4">
      <c r="B45" s="660"/>
      <c r="C45" s="661"/>
      <c r="D45" s="652"/>
      <c r="E45" s="653"/>
      <c r="F45" s="671"/>
      <c r="G45" s="665"/>
      <c r="H45" s="663"/>
      <c r="I45" s="666"/>
      <c r="J45" s="662"/>
      <c r="K45" s="666"/>
      <c r="L45" s="672"/>
      <c r="M45" s="672"/>
      <c r="N45" s="662"/>
      <c r="O45" s="663"/>
      <c r="P45" s="663"/>
      <c r="Q45" s="663"/>
      <c r="R45" s="663"/>
      <c r="S45" s="666"/>
      <c r="T45" s="652"/>
      <c r="U45" s="653"/>
      <c r="V45" s="653"/>
      <c r="W45" s="653"/>
      <c r="X45" s="653"/>
      <c r="Y45" s="653"/>
      <c r="Z45" s="653"/>
      <c r="AA45" s="653"/>
      <c r="AB45" s="653"/>
      <c r="AC45" s="653"/>
      <c r="AD45" s="654"/>
      <c r="AE45" s="9"/>
      <c r="AF45" s="9"/>
      <c r="AG45" s="9"/>
      <c r="AH45" s="9"/>
      <c r="AI45" s="9"/>
      <c r="AJ45" s="9"/>
      <c r="AK45" s="85"/>
      <c r="AP45" s="85"/>
    </row>
    <row r="46" spans="2:42" ht="21" customHeight="1" x14ac:dyDescent="0.4">
      <c r="B46" s="660"/>
      <c r="C46" s="661"/>
      <c r="D46" s="652"/>
      <c r="E46" s="653"/>
      <c r="F46" s="671"/>
      <c r="G46" s="665"/>
      <c r="H46" s="663"/>
      <c r="I46" s="666"/>
      <c r="J46" s="662"/>
      <c r="K46" s="666"/>
      <c r="L46" s="672"/>
      <c r="M46" s="672"/>
      <c r="N46" s="662"/>
      <c r="O46" s="663"/>
      <c r="P46" s="663"/>
      <c r="Q46" s="663"/>
      <c r="R46" s="663"/>
      <c r="S46" s="666"/>
      <c r="T46" s="652"/>
      <c r="U46" s="653"/>
      <c r="V46" s="653"/>
      <c r="W46" s="653"/>
      <c r="X46" s="653"/>
      <c r="Y46" s="653"/>
      <c r="Z46" s="653"/>
      <c r="AA46" s="653"/>
      <c r="AB46" s="653"/>
      <c r="AC46" s="653"/>
      <c r="AD46" s="654"/>
      <c r="AE46" s="9"/>
      <c r="AF46" s="9"/>
      <c r="AG46" s="9"/>
      <c r="AH46" s="9"/>
      <c r="AI46" s="9"/>
      <c r="AJ46" s="9"/>
      <c r="AK46" s="85"/>
      <c r="AP46" s="85"/>
    </row>
    <row r="47" spans="2:42" ht="21" customHeight="1" x14ac:dyDescent="0.4">
      <c r="B47" s="660"/>
      <c r="C47" s="661"/>
      <c r="D47" s="652"/>
      <c r="E47" s="653"/>
      <c r="F47" s="671"/>
      <c r="G47" s="665"/>
      <c r="H47" s="663"/>
      <c r="I47" s="666"/>
      <c r="J47" s="662"/>
      <c r="K47" s="666"/>
      <c r="L47" s="672"/>
      <c r="M47" s="672"/>
      <c r="N47" s="662"/>
      <c r="O47" s="663"/>
      <c r="P47" s="663"/>
      <c r="Q47" s="663"/>
      <c r="R47" s="663"/>
      <c r="S47" s="666"/>
      <c r="T47" s="652"/>
      <c r="U47" s="653"/>
      <c r="V47" s="653"/>
      <c r="W47" s="653"/>
      <c r="X47" s="653"/>
      <c r="Y47" s="653"/>
      <c r="Z47" s="653"/>
      <c r="AA47" s="653"/>
      <c r="AB47" s="653"/>
      <c r="AC47" s="653"/>
      <c r="AD47" s="654"/>
      <c r="AE47" s="9"/>
      <c r="AF47" s="9"/>
      <c r="AG47" s="9"/>
      <c r="AH47" s="9"/>
      <c r="AI47" s="9"/>
      <c r="AJ47" s="9"/>
      <c r="AK47" s="85"/>
      <c r="AP47" s="85"/>
    </row>
    <row r="48" spans="2:42" ht="21" customHeight="1" x14ac:dyDescent="0.4">
      <c r="B48" s="660"/>
      <c r="C48" s="661"/>
      <c r="D48" s="652"/>
      <c r="E48" s="653"/>
      <c r="F48" s="671"/>
      <c r="G48" s="665"/>
      <c r="H48" s="663"/>
      <c r="I48" s="666"/>
      <c r="J48" s="662"/>
      <c r="K48" s="666"/>
      <c r="L48" s="672"/>
      <c r="M48" s="672"/>
      <c r="N48" s="662"/>
      <c r="O48" s="663"/>
      <c r="P48" s="663"/>
      <c r="Q48" s="663"/>
      <c r="R48" s="663"/>
      <c r="S48" s="666"/>
      <c r="T48" s="652"/>
      <c r="U48" s="653"/>
      <c r="V48" s="653"/>
      <c r="W48" s="653"/>
      <c r="X48" s="653"/>
      <c r="Y48" s="653"/>
      <c r="Z48" s="653"/>
      <c r="AA48" s="653"/>
      <c r="AB48" s="653"/>
      <c r="AC48" s="653"/>
      <c r="AD48" s="654"/>
      <c r="AE48" s="9"/>
      <c r="AF48" s="9"/>
      <c r="AG48" s="9"/>
      <c r="AH48" s="9"/>
      <c r="AI48" s="9"/>
      <c r="AJ48" s="9"/>
      <c r="AK48" s="85"/>
      <c r="AP48" s="85"/>
    </row>
    <row r="49" spans="2:42" ht="21" customHeight="1" x14ac:dyDescent="0.4">
      <c r="B49" s="660"/>
      <c r="C49" s="661"/>
      <c r="D49" s="652"/>
      <c r="E49" s="653"/>
      <c r="F49" s="671"/>
      <c r="G49" s="665"/>
      <c r="H49" s="663"/>
      <c r="I49" s="666"/>
      <c r="J49" s="662"/>
      <c r="K49" s="666"/>
      <c r="L49" s="672"/>
      <c r="M49" s="672"/>
      <c r="N49" s="662"/>
      <c r="O49" s="663"/>
      <c r="P49" s="663"/>
      <c r="Q49" s="663"/>
      <c r="R49" s="663"/>
      <c r="S49" s="666"/>
      <c r="T49" s="652"/>
      <c r="U49" s="653"/>
      <c r="V49" s="653"/>
      <c r="W49" s="653"/>
      <c r="X49" s="653"/>
      <c r="Y49" s="653"/>
      <c r="Z49" s="653"/>
      <c r="AA49" s="653"/>
      <c r="AB49" s="653"/>
      <c r="AC49" s="653"/>
      <c r="AD49" s="654"/>
      <c r="AE49" s="9"/>
      <c r="AF49" s="9"/>
      <c r="AG49" s="9"/>
      <c r="AH49" s="9"/>
      <c r="AI49" s="9"/>
      <c r="AJ49" s="9"/>
      <c r="AK49" s="85"/>
      <c r="AP49" s="85"/>
    </row>
    <row r="50" spans="2:42" ht="21" customHeight="1" x14ac:dyDescent="0.4">
      <c r="B50" s="660"/>
      <c r="C50" s="661"/>
      <c r="D50" s="652"/>
      <c r="E50" s="653"/>
      <c r="F50" s="671"/>
      <c r="G50" s="665"/>
      <c r="H50" s="663"/>
      <c r="I50" s="666"/>
      <c r="J50" s="662"/>
      <c r="K50" s="666"/>
      <c r="L50" s="672"/>
      <c r="M50" s="672"/>
      <c r="N50" s="662"/>
      <c r="O50" s="663"/>
      <c r="P50" s="663"/>
      <c r="Q50" s="663"/>
      <c r="R50" s="663"/>
      <c r="S50" s="666"/>
      <c r="T50" s="652"/>
      <c r="U50" s="653"/>
      <c r="V50" s="653"/>
      <c r="W50" s="653"/>
      <c r="X50" s="653"/>
      <c r="Y50" s="653"/>
      <c r="Z50" s="653"/>
      <c r="AA50" s="653"/>
      <c r="AB50" s="653"/>
      <c r="AC50" s="653"/>
      <c r="AD50" s="654"/>
      <c r="AE50" s="9"/>
      <c r="AF50" s="9"/>
      <c r="AG50" s="9"/>
      <c r="AH50" s="9"/>
      <c r="AI50" s="9"/>
      <c r="AJ50" s="9"/>
      <c r="AK50" s="85"/>
      <c r="AP50" s="85"/>
    </row>
    <row r="51" spans="2:42" ht="21" customHeight="1" x14ac:dyDescent="0.4">
      <c r="B51" s="660"/>
      <c r="C51" s="661"/>
      <c r="D51" s="652"/>
      <c r="E51" s="653"/>
      <c r="F51" s="671"/>
      <c r="G51" s="665"/>
      <c r="H51" s="663"/>
      <c r="I51" s="666"/>
      <c r="J51" s="662"/>
      <c r="K51" s="666"/>
      <c r="L51" s="672"/>
      <c r="M51" s="672"/>
      <c r="N51" s="662"/>
      <c r="O51" s="663"/>
      <c r="P51" s="663"/>
      <c r="Q51" s="663"/>
      <c r="R51" s="663"/>
      <c r="S51" s="666"/>
      <c r="T51" s="652"/>
      <c r="U51" s="653"/>
      <c r="V51" s="653"/>
      <c r="W51" s="653"/>
      <c r="X51" s="653"/>
      <c r="Y51" s="653"/>
      <c r="Z51" s="653"/>
      <c r="AA51" s="653"/>
      <c r="AB51" s="653"/>
      <c r="AC51" s="653"/>
      <c r="AD51" s="654"/>
      <c r="AE51" s="28"/>
      <c r="AF51" s="87"/>
      <c r="AK51" s="85"/>
      <c r="AL51" s="85"/>
    </row>
    <row r="52" spans="2:42" ht="21" customHeight="1" x14ac:dyDescent="0.4">
      <c r="B52" s="660"/>
      <c r="C52" s="661"/>
      <c r="D52" s="652"/>
      <c r="E52" s="653"/>
      <c r="F52" s="671"/>
      <c r="G52" s="665"/>
      <c r="H52" s="663"/>
      <c r="I52" s="666"/>
      <c r="J52" s="662"/>
      <c r="K52" s="666"/>
      <c r="L52" s="672"/>
      <c r="M52" s="672"/>
      <c r="N52" s="662"/>
      <c r="O52" s="663"/>
      <c r="P52" s="663"/>
      <c r="Q52" s="663"/>
      <c r="R52" s="663"/>
      <c r="S52" s="666"/>
      <c r="T52" s="652"/>
      <c r="U52" s="653"/>
      <c r="V52" s="653"/>
      <c r="W52" s="653"/>
      <c r="X52" s="653"/>
      <c r="Y52" s="653"/>
      <c r="Z52" s="653"/>
      <c r="AA52" s="653"/>
      <c r="AB52" s="653"/>
      <c r="AC52" s="653"/>
      <c r="AD52" s="654"/>
      <c r="AK52" s="85"/>
      <c r="AL52" s="85"/>
    </row>
    <row r="53" spans="2:42" ht="18.75" customHeight="1" thickBot="1" x14ac:dyDescent="0.45">
      <c r="B53" s="660"/>
      <c r="C53" s="661"/>
      <c r="D53" s="652"/>
      <c r="E53" s="653"/>
      <c r="F53" s="671"/>
      <c r="G53" s="665"/>
      <c r="H53" s="663"/>
      <c r="I53" s="666"/>
      <c r="J53" s="662"/>
      <c r="K53" s="666"/>
      <c r="L53" s="687"/>
      <c r="M53" s="688"/>
      <c r="N53" s="662"/>
      <c r="O53" s="663"/>
      <c r="P53" s="663"/>
      <c r="Q53" s="663"/>
      <c r="R53" s="663"/>
      <c r="S53" s="666"/>
      <c r="T53" s="652"/>
      <c r="U53" s="653"/>
      <c r="V53" s="653"/>
      <c r="W53" s="653"/>
      <c r="X53" s="653"/>
      <c r="Y53" s="653"/>
      <c r="Z53" s="653"/>
      <c r="AA53" s="653"/>
      <c r="AB53" s="653"/>
      <c r="AC53" s="653"/>
      <c r="AD53" s="654"/>
      <c r="AL53" s="85"/>
    </row>
    <row r="54" spans="2:42" ht="18.75" customHeight="1" thickBot="1" x14ac:dyDescent="0.45">
      <c r="B54" s="694" t="s">
        <v>114</v>
      </c>
      <c r="C54" s="695"/>
      <c r="D54" s="695"/>
      <c r="E54" s="695"/>
      <c r="F54" s="695"/>
      <c r="G54" s="695"/>
      <c r="H54" s="695"/>
      <c r="I54" s="695"/>
      <c r="J54" s="695"/>
      <c r="K54" s="696"/>
      <c r="L54" s="676"/>
      <c r="M54" s="677"/>
      <c r="N54" s="663"/>
      <c r="O54" s="663"/>
      <c r="P54" s="663"/>
      <c r="Q54" s="663"/>
      <c r="R54" s="663"/>
      <c r="S54" s="666"/>
      <c r="T54" s="652"/>
      <c r="U54" s="653"/>
      <c r="V54" s="653"/>
      <c r="W54" s="653"/>
      <c r="X54" s="653"/>
      <c r="Y54" s="653"/>
      <c r="Z54" s="653"/>
      <c r="AA54" s="653"/>
      <c r="AB54" s="653"/>
      <c r="AC54" s="653"/>
      <c r="AD54" s="654"/>
    </row>
    <row r="55" spans="2:42" ht="18.75" customHeight="1" x14ac:dyDescent="0.4">
      <c r="B55" s="681" t="s">
        <v>115</v>
      </c>
      <c r="C55" s="682"/>
      <c r="D55" s="682"/>
      <c r="E55" s="682"/>
      <c r="F55" s="682"/>
      <c r="G55" s="682"/>
      <c r="H55" s="682"/>
      <c r="I55" s="683"/>
      <c r="J55" s="662" t="s">
        <v>116</v>
      </c>
      <c r="K55" s="666"/>
      <c r="L55" s="684"/>
      <c r="M55" s="685"/>
      <c r="N55" s="662"/>
      <c r="O55" s="663"/>
      <c r="P55" s="663"/>
      <c r="Q55" s="663"/>
      <c r="R55" s="663"/>
      <c r="S55" s="666"/>
      <c r="T55" s="686"/>
      <c r="U55" s="686"/>
      <c r="V55" s="686"/>
      <c r="W55" s="686"/>
      <c r="X55" s="686"/>
      <c r="Y55" s="686"/>
      <c r="Z55" s="686"/>
      <c r="AA55" s="686"/>
      <c r="AB55" s="686"/>
      <c r="AC55" s="686"/>
      <c r="AD55" s="686"/>
    </row>
    <row r="56" spans="2:42" ht="18.75" customHeight="1" x14ac:dyDescent="0.4">
      <c r="B56" s="681" t="s">
        <v>117</v>
      </c>
      <c r="C56" s="682"/>
      <c r="D56" s="682"/>
      <c r="E56" s="682"/>
      <c r="F56" s="682"/>
      <c r="G56" s="682"/>
      <c r="H56" s="682"/>
      <c r="I56" s="683"/>
      <c r="J56" s="662" t="s">
        <v>116</v>
      </c>
      <c r="K56" s="666"/>
      <c r="L56" s="700"/>
      <c r="M56" s="701"/>
      <c r="N56" s="662"/>
      <c r="O56" s="663"/>
      <c r="P56" s="663"/>
      <c r="Q56" s="663"/>
      <c r="R56" s="663"/>
      <c r="S56" s="666"/>
      <c r="T56" s="686"/>
      <c r="U56" s="686"/>
      <c r="V56" s="686"/>
      <c r="W56" s="686"/>
      <c r="X56" s="686"/>
      <c r="Y56" s="686"/>
      <c r="Z56" s="686"/>
      <c r="AA56" s="686"/>
      <c r="AB56" s="686"/>
      <c r="AC56" s="686"/>
      <c r="AD56" s="686"/>
    </row>
    <row r="57" spans="2:42" ht="17.25" thickBot="1" x14ac:dyDescent="0.45">
      <c r="B57" s="681" t="s">
        <v>118</v>
      </c>
      <c r="C57" s="682"/>
      <c r="D57" s="682"/>
      <c r="E57" s="682"/>
      <c r="F57" s="682"/>
      <c r="G57" s="682"/>
      <c r="H57" s="682"/>
      <c r="I57" s="683"/>
      <c r="J57" s="662" t="s">
        <v>116</v>
      </c>
      <c r="K57" s="666"/>
      <c r="L57" s="702"/>
      <c r="M57" s="703"/>
      <c r="N57" s="662"/>
      <c r="O57" s="663"/>
      <c r="P57" s="663"/>
      <c r="Q57" s="663"/>
      <c r="R57" s="663"/>
      <c r="S57" s="666"/>
      <c r="T57" s="686"/>
      <c r="U57" s="686"/>
      <c r="V57" s="686"/>
      <c r="W57" s="686"/>
      <c r="X57" s="686"/>
      <c r="Y57" s="686"/>
      <c r="Z57" s="686"/>
      <c r="AA57" s="686"/>
      <c r="AB57" s="686"/>
      <c r="AC57" s="686"/>
      <c r="AD57" s="686"/>
    </row>
    <row r="58" spans="2:42" ht="19.5" customHeight="1" thickBot="1" x14ac:dyDescent="0.45">
      <c r="B58" s="694" t="s">
        <v>119</v>
      </c>
      <c r="C58" s="695"/>
      <c r="D58" s="695"/>
      <c r="E58" s="695"/>
      <c r="F58" s="695"/>
      <c r="G58" s="695"/>
      <c r="H58" s="695"/>
      <c r="I58" s="695"/>
      <c r="J58" s="695"/>
      <c r="K58" s="696"/>
      <c r="L58" s="676">
        <f>SUM(L55:M57)</f>
        <v>0</v>
      </c>
      <c r="M58" s="677"/>
      <c r="N58" s="663"/>
      <c r="O58" s="663"/>
      <c r="P58" s="663"/>
      <c r="Q58" s="663"/>
      <c r="R58" s="663"/>
      <c r="S58" s="666"/>
      <c r="T58" s="652"/>
      <c r="U58" s="653"/>
      <c r="V58" s="653"/>
      <c r="W58" s="653"/>
      <c r="X58" s="653"/>
      <c r="Y58" s="653"/>
      <c r="Z58" s="653"/>
      <c r="AA58" s="653"/>
      <c r="AB58" s="653"/>
      <c r="AC58" s="653"/>
      <c r="AD58" s="654"/>
    </row>
    <row r="59" spans="2:42" ht="16.5" thickBot="1" x14ac:dyDescent="0.45"/>
    <row r="60" spans="2:42" ht="17.25" thickBot="1" x14ac:dyDescent="0.45">
      <c r="F60" s="689" t="s">
        <v>183</v>
      </c>
      <c r="G60" s="690"/>
      <c r="H60" s="690"/>
      <c r="I60" s="691"/>
      <c r="J60" s="662" t="s">
        <v>116</v>
      </c>
      <c r="K60" s="697"/>
      <c r="L60" s="698">
        <f>L35+L54+L58</f>
        <v>0</v>
      </c>
      <c r="M60" s="699"/>
      <c r="N60" s="663"/>
      <c r="O60" s="663"/>
      <c r="P60" s="663"/>
      <c r="Q60" s="663"/>
      <c r="R60" s="663"/>
      <c r="S60" s="666"/>
      <c r="T60" s="686"/>
      <c r="U60" s="686"/>
      <c r="V60" s="686"/>
      <c r="W60" s="686"/>
      <c r="X60" s="686"/>
      <c r="Y60" s="686"/>
      <c r="Z60" s="686"/>
      <c r="AA60" s="686"/>
      <c r="AB60" s="686"/>
      <c r="AC60" s="686"/>
      <c r="AD60" s="686"/>
    </row>
    <row r="61" spans="2:42" ht="16.5" x14ac:dyDescent="0.4">
      <c r="F61" s="689" t="s">
        <v>120</v>
      </c>
      <c r="G61" s="690"/>
      <c r="H61" s="690"/>
      <c r="I61" s="691"/>
      <c r="J61" s="88" t="s">
        <v>121</v>
      </c>
      <c r="K61" s="89"/>
      <c r="L61" s="692" t="e">
        <f>L60/K61</f>
        <v>#DIV/0!</v>
      </c>
      <c r="M61" s="693"/>
      <c r="N61" s="87"/>
      <c r="O61" s="87"/>
      <c r="P61" s="87"/>
      <c r="Q61" s="87"/>
      <c r="R61" s="87"/>
      <c r="S61" s="87"/>
      <c r="T61" s="87"/>
      <c r="U61" s="87"/>
      <c r="V61" s="87"/>
      <c r="W61" s="87"/>
      <c r="X61" s="87"/>
      <c r="Y61" s="87"/>
      <c r="Z61" s="87"/>
      <c r="AA61" s="87"/>
    </row>
    <row r="62" spans="2:42" x14ac:dyDescent="0.4">
      <c r="B62" s="8"/>
      <c r="F62" s="8"/>
      <c r="I62" s="90"/>
      <c r="J62" s="9"/>
    </row>
  </sheetData>
  <mergeCells count="320">
    <mergeCell ref="A1:C1"/>
    <mergeCell ref="F61:I61"/>
    <mergeCell ref="L61:M61"/>
    <mergeCell ref="B58:K58"/>
    <mergeCell ref="L58:M58"/>
    <mergeCell ref="N58:S58"/>
    <mergeCell ref="T58:AD58"/>
    <mergeCell ref="F60:I60"/>
    <mergeCell ref="J60:K60"/>
    <mergeCell ref="L60:M60"/>
    <mergeCell ref="N60:S60"/>
    <mergeCell ref="T60:AD60"/>
    <mergeCell ref="B56:I56"/>
    <mergeCell ref="J56:K56"/>
    <mergeCell ref="L56:M56"/>
    <mergeCell ref="N56:S56"/>
    <mergeCell ref="T56:AD56"/>
    <mergeCell ref="B57:I57"/>
    <mergeCell ref="J57:K57"/>
    <mergeCell ref="L57:M57"/>
    <mergeCell ref="N57:S57"/>
    <mergeCell ref="T57:AD57"/>
    <mergeCell ref="B54:K54"/>
    <mergeCell ref="L54:M54"/>
    <mergeCell ref="N54:S54"/>
    <mergeCell ref="T54:AD54"/>
    <mergeCell ref="B55:I55"/>
    <mergeCell ref="J55:K55"/>
    <mergeCell ref="L55:M55"/>
    <mergeCell ref="N55:S55"/>
    <mergeCell ref="T55:AD55"/>
    <mergeCell ref="T52:AD52"/>
    <mergeCell ref="B53:C53"/>
    <mergeCell ref="D53:F53"/>
    <mergeCell ref="G53:I53"/>
    <mergeCell ref="J53:K53"/>
    <mergeCell ref="L53:M53"/>
    <mergeCell ref="N53:S53"/>
    <mergeCell ref="T53:AD53"/>
    <mergeCell ref="B52:C52"/>
    <mergeCell ref="D52:F52"/>
    <mergeCell ref="G52:I52"/>
    <mergeCell ref="J52:K52"/>
    <mergeCell ref="L52:M52"/>
    <mergeCell ref="N52:S52"/>
    <mergeCell ref="T50:AD50"/>
    <mergeCell ref="B51:C51"/>
    <mergeCell ref="D51:F51"/>
    <mergeCell ref="G51:I51"/>
    <mergeCell ref="J51:K51"/>
    <mergeCell ref="L51:M51"/>
    <mergeCell ref="N51:S51"/>
    <mergeCell ref="T51:AD51"/>
    <mergeCell ref="B50:C50"/>
    <mergeCell ref="D50:F50"/>
    <mergeCell ref="G50:I50"/>
    <mergeCell ref="J50:K50"/>
    <mergeCell ref="L50:M50"/>
    <mergeCell ref="N50:S50"/>
    <mergeCell ref="T48:AD48"/>
    <mergeCell ref="B49:C49"/>
    <mergeCell ref="D49:F49"/>
    <mergeCell ref="G49:I49"/>
    <mergeCell ref="J49:K49"/>
    <mergeCell ref="L49:M49"/>
    <mergeCell ref="N49:S49"/>
    <mergeCell ref="T49:AD49"/>
    <mergeCell ref="B48:C48"/>
    <mergeCell ref="D48:F48"/>
    <mergeCell ref="G48:I48"/>
    <mergeCell ref="J48:K48"/>
    <mergeCell ref="L48:M48"/>
    <mergeCell ref="N48:S48"/>
    <mergeCell ref="T46:AD46"/>
    <mergeCell ref="B47:C47"/>
    <mergeCell ref="D47:F47"/>
    <mergeCell ref="G47:I47"/>
    <mergeCell ref="J47:K47"/>
    <mergeCell ref="L47:M47"/>
    <mergeCell ref="N47:S47"/>
    <mergeCell ref="T47:AD47"/>
    <mergeCell ref="B46:C46"/>
    <mergeCell ref="D46:F46"/>
    <mergeCell ref="G46:I46"/>
    <mergeCell ref="J46:K46"/>
    <mergeCell ref="L46:M46"/>
    <mergeCell ref="N46:S46"/>
    <mergeCell ref="B44:C44"/>
    <mergeCell ref="D44:F44"/>
    <mergeCell ref="G44:I44"/>
    <mergeCell ref="J44:K44"/>
    <mergeCell ref="L44:M44"/>
    <mergeCell ref="N44:S44"/>
    <mergeCell ref="T44:AD44"/>
    <mergeCell ref="B45:C45"/>
    <mergeCell ref="D45:F45"/>
    <mergeCell ref="G45:I45"/>
    <mergeCell ref="J45:K45"/>
    <mergeCell ref="L45:M45"/>
    <mergeCell ref="N45:S45"/>
    <mergeCell ref="T45:AD45"/>
    <mergeCell ref="AK41:AK43"/>
    <mergeCell ref="B42:C42"/>
    <mergeCell ref="D42:F42"/>
    <mergeCell ref="G42:I42"/>
    <mergeCell ref="J42:K42"/>
    <mergeCell ref="L42:M42"/>
    <mergeCell ref="N42:S42"/>
    <mergeCell ref="T42:AD42"/>
    <mergeCell ref="B43:C43"/>
    <mergeCell ref="D43:F43"/>
    <mergeCell ref="G43:I43"/>
    <mergeCell ref="J43:K43"/>
    <mergeCell ref="L43:M43"/>
    <mergeCell ref="N43:S43"/>
    <mergeCell ref="T43:AD43"/>
    <mergeCell ref="T40:AD40"/>
    <mergeCell ref="B41:C41"/>
    <mergeCell ref="D41:F41"/>
    <mergeCell ref="G41:I41"/>
    <mergeCell ref="J41:K41"/>
    <mergeCell ref="L41:M41"/>
    <mergeCell ref="N41:S41"/>
    <mergeCell ref="T41:AD41"/>
    <mergeCell ref="B40:C40"/>
    <mergeCell ref="D40:F40"/>
    <mergeCell ref="G40:I40"/>
    <mergeCell ref="J40:K40"/>
    <mergeCell ref="L40:M40"/>
    <mergeCell ref="N40:S40"/>
    <mergeCell ref="T38:AD38"/>
    <mergeCell ref="B39:C39"/>
    <mergeCell ref="D39:F39"/>
    <mergeCell ref="G39:I39"/>
    <mergeCell ref="J39:K39"/>
    <mergeCell ref="L39:M39"/>
    <mergeCell ref="N39:S39"/>
    <mergeCell ref="T39:AD39"/>
    <mergeCell ref="B38:C38"/>
    <mergeCell ref="D38:F38"/>
    <mergeCell ref="G38:I38"/>
    <mergeCell ref="J38:K38"/>
    <mergeCell ref="L38:M38"/>
    <mergeCell ref="N38:S38"/>
    <mergeCell ref="T36:AD36"/>
    <mergeCell ref="B37:C37"/>
    <mergeCell ref="D37:F37"/>
    <mergeCell ref="G37:I37"/>
    <mergeCell ref="J37:K37"/>
    <mergeCell ref="L37:M37"/>
    <mergeCell ref="N37:S37"/>
    <mergeCell ref="T37:AD37"/>
    <mergeCell ref="B35:K35"/>
    <mergeCell ref="L35:M35"/>
    <mergeCell ref="N35:S35"/>
    <mergeCell ref="T35:AD35"/>
    <mergeCell ref="B36:C36"/>
    <mergeCell ref="D36:F36"/>
    <mergeCell ref="G36:I36"/>
    <mergeCell ref="J36:K36"/>
    <mergeCell ref="L36:M36"/>
    <mergeCell ref="N36:S36"/>
    <mergeCell ref="T33:AD33"/>
    <mergeCell ref="B34:C34"/>
    <mergeCell ref="D34:F34"/>
    <mergeCell ref="G34:I34"/>
    <mergeCell ref="J34:K34"/>
    <mergeCell ref="L34:M34"/>
    <mergeCell ref="N34:S34"/>
    <mergeCell ref="T34:AD34"/>
    <mergeCell ref="B33:C33"/>
    <mergeCell ref="D33:F33"/>
    <mergeCell ref="G33:I33"/>
    <mergeCell ref="J33:K33"/>
    <mergeCell ref="L33:M33"/>
    <mergeCell ref="N33:S33"/>
    <mergeCell ref="B32:C32"/>
    <mergeCell ref="D32:F32"/>
    <mergeCell ref="G32:I32"/>
    <mergeCell ref="J32:K32"/>
    <mergeCell ref="L32:M32"/>
    <mergeCell ref="N32:S32"/>
    <mergeCell ref="T32:AD32"/>
    <mergeCell ref="B31:C31"/>
    <mergeCell ref="D31:F31"/>
    <mergeCell ref="G31:I31"/>
    <mergeCell ref="J31:K31"/>
    <mergeCell ref="L31:M31"/>
    <mergeCell ref="N31:S31"/>
    <mergeCell ref="B26:C26"/>
    <mergeCell ref="D26:F26"/>
    <mergeCell ref="G26:I26"/>
    <mergeCell ref="J26:K26"/>
    <mergeCell ref="L26:M26"/>
    <mergeCell ref="N26:P26"/>
    <mergeCell ref="Q26:T26"/>
    <mergeCell ref="U26:V26"/>
    <mergeCell ref="T31:AD31"/>
    <mergeCell ref="W26:X26"/>
    <mergeCell ref="Y26:AB26"/>
    <mergeCell ref="AC26:AD26"/>
    <mergeCell ref="T28:AD29"/>
    <mergeCell ref="B30:C30"/>
    <mergeCell ref="D30:F30"/>
    <mergeCell ref="G30:I30"/>
    <mergeCell ref="J30:K30"/>
    <mergeCell ref="L30:M30"/>
    <mergeCell ref="N30:S30"/>
    <mergeCell ref="T30:AD30"/>
    <mergeCell ref="B28:C29"/>
    <mergeCell ref="D28:F29"/>
    <mergeCell ref="G28:I29"/>
    <mergeCell ref="J28:K29"/>
    <mergeCell ref="L28:M29"/>
    <mergeCell ref="N28:S29"/>
    <mergeCell ref="Q24:T25"/>
    <mergeCell ref="U24:V25"/>
    <mergeCell ref="W24:X25"/>
    <mergeCell ref="B20:F20"/>
    <mergeCell ref="G20:K20"/>
    <mergeCell ref="L20:M20"/>
    <mergeCell ref="N20:O20"/>
    <mergeCell ref="U20:AD20"/>
    <mergeCell ref="B21:F21"/>
    <mergeCell ref="G21:L21"/>
    <mergeCell ref="M21:O21"/>
    <mergeCell ref="P21:AD21"/>
    <mergeCell ref="B22:F22"/>
    <mergeCell ref="G22:L22"/>
    <mergeCell ref="M22:O22"/>
    <mergeCell ref="P22:AD22"/>
    <mergeCell ref="B24:C25"/>
    <mergeCell ref="D24:F25"/>
    <mergeCell ref="G24:I25"/>
    <mergeCell ref="J24:K25"/>
    <mergeCell ref="L24:M25"/>
    <mergeCell ref="N24:P25"/>
    <mergeCell ref="Y24:AB25"/>
    <mergeCell ref="AC24:AD25"/>
    <mergeCell ref="B18:F18"/>
    <mergeCell ref="G18:O18"/>
    <mergeCell ref="U18:AD18"/>
    <mergeCell ref="B19:F19"/>
    <mergeCell ref="G19:I19"/>
    <mergeCell ref="J19:K19"/>
    <mergeCell ref="L19:O19"/>
    <mergeCell ref="U19:Y19"/>
    <mergeCell ref="Z19:AD19"/>
    <mergeCell ref="B17:F17"/>
    <mergeCell ref="G17:O17"/>
    <mergeCell ref="U17:AD17"/>
    <mergeCell ref="AB12:AD12"/>
    <mergeCell ref="B14:F14"/>
    <mergeCell ref="G14:O14"/>
    <mergeCell ref="U14:AD14"/>
    <mergeCell ref="B15:F15"/>
    <mergeCell ref="G15:O15"/>
    <mergeCell ref="U15:AD15"/>
    <mergeCell ref="B11:C12"/>
    <mergeCell ref="D12:E12"/>
    <mergeCell ref="F12:H12"/>
    <mergeCell ref="I12:M12"/>
    <mergeCell ref="N12:P12"/>
    <mergeCell ref="Q12:U12"/>
    <mergeCell ref="V12:Y12"/>
    <mergeCell ref="Z12:AA12"/>
    <mergeCell ref="D11:E11"/>
    <mergeCell ref="F11:H11"/>
    <mergeCell ref="I11:M11"/>
    <mergeCell ref="B9:C10"/>
    <mergeCell ref="D9:E9"/>
    <mergeCell ref="F9:H9"/>
    <mergeCell ref="I9:P9"/>
    <mergeCell ref="Q9:V9"/>
    <mergeCell ref="W9:X9"/>
    <mergeCell ref="V11:Y11"/>
    <mergeCell ref="D10:E10"/>
    <mergeCell ref="B16:F16"/>
    <mergeCell ref="G16:O16"/>
    <mergeCell ref="U16:AD16"/>
    <mergeCell ref="Z11:AA11"/>
    <mergeCell ref="AB11:AD11"/>
    <mergeCell ref="N11:P11"/>
    <mergeCell ref="Q11:U11"/>
    <mergeCell ref="F7:H7"/>
    <mergeCell ref="I7:Q7"/>
    <mergeCell ref="R7:V7"/>
    <mergeCell ref="W7:X7"/>
    <mergeCell ref="Y7:AB7"/>
    <mergeCell ref="Y9:AB9"/>
    <mergeCell ref="AC9:AD10"/>
    <mergeCell ref="F10:H10"/>
    <mergeCell ref="I10:P10"/>
    <mergeCell ref="Q10:V10"/>
    <mergeCell ref="W10:X10"/>
    <mergeCell ref="Y10:AB10"/>
    <mergeCell ref="W5:X5"/>
    <mergeCell ref="Y5:AD5"/>
    <mergeCell ref="F6:H6"/>
    <mergeCell ref="I6:N6"/>
    <mergeCell ref="Q6:V6"/>
    <mergeCell ref="W6:X6"/>
    <mergeCell ref="Y6:AD6"/>
    <mergeCell ref="B2:AD3"/>
    <mergeCell ref="Q4:S4"/>
    <mergeCell ref="T4:W4"/>
    <mergeCell ref="X4:Z4"/>
    <mergeCell ref="AA4:AD4"/>
    <mergeCell ref="B5:C8"/>
    <mergeCell ref="D5:E6"/>
    <mergeCell ref="F5:H5"/>
    <mergeCell ref="I5:N5"/>
    <mergeCell ref="Q5:V5"/>
    <mergeCell ref="AC7:AD8"/>
    <mergeCell ref="F8:H8"/>
    <mergeCell ref="I8:Q8"/>
    <mergeCell ref="R8:V8"/>
    <mergeCell ref="W8:X8"/>
    <mergeCell ref="Y8:AB8"/>
    <mergeCell ref="D7:E8"/>
  </mergeCells>
  <phoneticPr fontId="2"/>
  <dataValidations count="1">
    <dataValidation type="list" allowBlank="1" showInputMessage="1" showErrorMessage="1" sqref="G17:O17" xr:uid="{64B2CEC1-1AAA-422B-AA2C-DDB6ACA463D4}">
      <formula1>"日タイ経済連携協定, 日アセアン経済連携協定, 日インド経済連携協定, 日インドネシア経済連携協定,日フィリピン経済連携協定,日マレーシア経済連携協定, 日ベトナム経済連携協定, 日メキシコ経済連携協定,日チリ経済連携協定,日ブルネイ経済連携協定,日スイス経済連携協定,日ペルー経済連携協定,日オーストラリア経済連携協定,日モンゴル経済連携協定,"</formula1>
    </dataValidation>
  </dataValidations>
  <pageMargins left="0.62992125984251968" right="3.937007874015748E-2" top="0.15748031496062992" bottom="0.15748031496062992" header="0" footer="0"/>
  <pageSetup paperSize="9" scale="45"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20</xdr:col>
                    <xdr:colOff>28575</xdr:colOff>
                    <xdr:row>18</xdr:row>
                    <xdr:rowOff>0</xdr:rowOff>
                  </from>
                  <to>
                    <xdr:col>20</xdr:col>
                    <xdr:colOff>419100</xdr:colOff>
                    <xdr:row>19</xdr:row>
                    <xdr:rowOff>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25</xdr:col>
                    <xdr:colOff>28575</xdr:colOff>
                    <xdr:row>18</xdr:row>
                    <xdr:rowOff>0</xdr:rowOff>
                  </from>
                  <to>
                    <xdr:col>25</xdr:col>
                    <xdr:colOff>419100</xdr:colOff>
                    <xdr:row>19</xdr:row>
                    <xdr:rowOff>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20</xdr:col>
                    <xdr:colOff>28575</xdr:colOff>
                    <xdr:row>18</xdr:row>
                    <xdr:rowOff>0</xdr:rowOff>
                  </from>
                  <to>
                    <xdr:col>20</xdr:col>
                    <xdr:colOff>419100</xdr:colOff>
                    <xdr:row>19</xdr:row>
                    <xdr:rowOff>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25</xdr:col>
                    <xdr:colOff>28575</xdr:colOff>
                    <xdr:row>18</xdr:row>
                    <xdr:rowOff>0</xdr:rowOff>
                  </from>
                  <to>
                    <xdr:col>25</xdr:col>
                    <xdr:colOff>419100</xdr:colOff>
                    <xdr:row>19</xdr:row>
                    <xdr:rowOff>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20</xdr:col>
                    <xdr:colOff>28575</xdr:colOff>
                    <xdr:row>18</xdr:row>
                    <xdr:rowOff>0</xdr:rowOff>
                  </from>
                  <to>
                    <xdr:col>20</xdr:col>
                    <xdr:colOff>419100</xdr:colOff>
                    <xdr:row>19</xdr:row>
                    <xdr:rowOff>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25</xdr:col>
                    <xdr:colOff>28575</xdr:colOff>
                    <xdr:row>18</xdr:row>
                    <xdr:rowOff>0</xdr:rowOff>
                  </from>
                  <to>
                    <xdr:col>25</xdr:col>
                    <xdr:colOff>419100</xdr:colOff>
                    <xdr:row>19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E32CB-D962-4A0B-B3E0-6C06022CB426}">
  <dimension ref="B2:K40"/>
  <sheetViews>
    <sheetView workbookViewId="0">
      <selection activeCell="O31" sqref="O31"/>
    </sheetView>
  </sheetViews>
  <sheetFormatPr defaultRowHeight="15.75" x14ac:dyDescent="0.4"/>
  <cols>
    <col min="1" max="1" width="3.875" style="6" customWidth="1"/>
    <col min="2" max="14" width="6.25" style="6" customWidth="1"/>
    <col min="15" max="16384" width="9" style="6"/>
  </cols>
  <sheetData>
    <row r="2" spans="2:10" x14ac:dyDescent="0.4">
      <c r="B2" s="125" t="s">
        <v>199</v>
      </c>
    </row>
    <row r="3" spans="2:10" ht="4.5" customHeight="1" x14ac:dyDescent="0.4"/>
    <row r="4" spans="2:10" x14ac:dyDescent="0.4">
      <c r="B4" s="715" t="s">
        <v>200</v>
      </c>
      <c r="C4" s="716"/>
      <c r="D4" s="717"/>
      <c r="E4" s="716" t="s">
        <v>201</v>
      </c>
      <c r="F4" s="716"/>
      <c r="G4" s="717"/>
      <c r="H4" s="716" t="s">
        <v>202</v>
      </c>
      <c r="I4" s="716"/>
      <c r="J4" s="717"/>
    </row>
    <row r="5" spans="2:10" x14ac:dyDescent="0.4">
      <c r="B5" s="712" t="s">
        <v>203</v>
      </c>
      <c r="C5" s="713"/>
      <c r="D5" s="714"/>
      <c r="E5" s="713" t="s">
        <v>204</v>
      </c>
      <c r="F5" s="713"/>
      <c r="G5" s="714"/>
      <c r="H5" s="713" t="s">
        <v>205</v>
      </c>
      <c r="I5" s="713"/>
      <c r="J5" s="714"/>
    </row>
    <row r="6" spans="2:10" x14ac:dyDescent="0.4">
      <c r="B6" s="712" t="s">
        <v>206</v>
      </c>
      <c r="C6" s="713"/>
      <c r="D6" s="714"/>
      <c r="E6" s="713" t="s">
        <v>207</v>
      </c>
      <c r="F6" s="713"/>
      <c r="G6" s="714"/>
      <c r="H6" s="713" t="s">
        <v>208</v>
      </c>
      <c r="I6" s="713"/>
      <c r="J6" s="714"/>
    </row>
    <row r="7" spans="2:10" x14ac:dyDescent="0.4">
      <c r="B7" s="712" t="s">
        <v>209</v>
      </c>
      <c r="C7" s="713"/>
      <c r="D7" s="714"/>
      <c r="E7" s="713" t="s">
        <v>210</v>
      </c>
      <c r="F7" s="713"/>
      <c r="G7" s="714"/>
      <c r="H7" s="713"/>
      <c r="I7" s="713"/>
      <c r="J7" s="714"/>
    </row>
    <row r="8" spans="2:10" x14ac:dyDescent="0.4">
      <c r="B8" s="712" t="s">
        <v>211</v>
      </c>
      <c r="C8" s="713"/>
      <c r="D8" s="714"/>
      <c r="E8" s="713" t="s">
        <v>212</v>
      </c>
      <c r="F8" s="713"/>
      <c r="G8" s="714"/>
      <c r="H8" s="713"/>
      <c r="I8" s="713"/>
      <c r="J8" s="714"/>
    </row>
    <row r="9" spans="2:10" x14ac:dyDescent="0.4">
      <c r="B9" s="712" t="s">
        <v>213</v>
      </c>
      <c r="C9" s="713"/>
      <c r="D9" s="714"/>
      <c r="E9" s="713"/>
      <c r="F9" s="713"/>
      <c r="G9" s="714"/>
      <c r="H9" s="713"/>
      <c r="I9" s="713"/>
      <c r="J9" s="714"/>
    </row>
    <row r="10" spans="2:10" x14ac:dyDescent="0.4">
      <c r="B10" s="712" t="s">
        <v>214</v>
      </c>
      <c r="C10" s="713"/>
      <c r="D10" s="714"/>
      <c r="E10" s="712"/>
      <c r="F10" s="713"/>
      <c r="G10" s="714"/>
      <c r="H10" s="712"/>
      <c r="I10" s="713"/>
      <c r="J10" s="714"/>
    </row>
    <row r="11" spans="2:10" x14ac:dyDescent="0.4">
      <c r="B11" s="712" t="s">
        <v>215</v>
      </c>
      <c r="C11" s="713"/>
      <c r="D11" s="714"/>
      <c r="E11" s="712"/>
      <c r="F11" s="713"/>
      <c r="G11" s="714"/>
      <c r="H11" s="712"/>
      <c r="I11" s="713"/>
      <c r="J11" s="714"/>
    </row>
    <row r="12" spans="2:10" x14ac:dyDescent="0.4">
      <c r="B12" s="712" t="s">
        <v>216</v>
      </c>
      <c r="C12" s="713"/>
      <c r="D12" s="714"/>
      <c r="E12" s="712"/>
      <c r="F12" s="713"/>
      <c r="G12" s="714"/>
      <c r="H12" s="712"/>
      <c r="I12" s="713"/>
      <c r="J12" s="714"/>
    </row>
    <row r="13" spans="2:10" x14ac:dyDescent="0.4">
      <c r="B13" s="652"/>
      <c r="C13" s="653"/>
      <c r="D13" s="654"/>
      <c r="E13" s="653"/>
      <c r="F13" s="653"/>
      <c r="G13" s="654"/>
      <c r="H13" s="653"/>
      <c r="I13" s="653"/>
      <c r="J13" s="654"/>
    </row>
    <row r="14" spans="2:10" x14ac:dyDescent="0.4">
      <c r="B14" s="126"/>
      <c r="C14" s="126"/>
      <c r="D14" s="126"/>
      <c r="E14" s="126"/>
      <c r="F14" s="126"/>
      <c r="G14" s="126"/>
      <c r="H14" s="126"/>
      <c r="I14" s="126"/>
      <c r="J14" s="126"/>
    </row>
    <row r="15" spans="2:10" x14ac:dyDescent="0.4">
      <c r="B15" s="125" t="s">
        <v>217</v>
      </c>
    </row>
    <row r="16" spans="2:10" x14ac:dyDescent="0.4">
      <c r="B16" s="6" t="s">
        <v>218</v>
      </c>
    </row>
    <row r="17" spans="2:11" x14ac:dyDescent="0.4">
      <c r="B17" s="6" t="s">
        <v>219</v>
      </c>
    </row>
    <row r="18" spans="2:11" x14ac:dyDescent="0.4">
      <c r="B18" s="6" t="s">
        <v>220</v>
      </c>
    </row>
    <row r="19" spans="2:11" x14ac:dyDescent="0.4">
      <c r="B19" s="579" t="s">
        <v>221</v>
      </c>
      <c r="C19" s="579"/>
      <c r="D19" s="579"/>
      <c r="E19" s="127"/>
    </row>
    <row r="20" spans="2:11" x14ac:dyDescent="0.4">
      <c r="B20" s="652" t="s">
        <v>215</v>
      </c>
      <c r="C20" s="653"/>
      <c r="D20" s="654"/>
      <c r="E20" s="653" t="s">
        <v>222</v>
      </c>
      <c r="F20" s="653"/>
      <c r="G20" s="653"/>
      <c r="H20" s="653"/>
      <c r="I20" s="653"/>
      <c r="J20" s="653"/>
      <c r="K20" s="654"/>
    </row>
    <row r="21" spans="2:11" x14ac:dyDescent="0.4">
      <c r="B21" s="709" t="s">
        <v>204</v>
      </c>
      <c r="C21" s="710"/>
      <c r="D21" s="711"/>
      <c r="E21" s="710" t="s">
        <v>223</v>
      </c>
      <c r="F21" s="710"/>
      <c r="G21" s="710"/>
      <c r="H21" s="710"/>
      <c r="I21" s="710"/>
      <c r="J21" s="710"/>
      <c r="K21" s="711"/>
    </row>
    <row r="22" spans="2:11" x14ac:dyDescent="0.4">
      <c r="B22" s="709"/>
      <c r="C22" s="710"/>
      <c r="D22" s="711"/>
      <c r="E22" s="710" t="s">
        <v>224</v>
      </c>
      <c r="F22" s="710"/>
      <c r="G22" s="710"/>
      <c r="H22" s="710"/>
      <c r="I22" s="710"/>
      <c r="J22" s="710"/>
      <c r="K22" s="711"/>
    </row>
    <row r="23" spans="2:11" x14ac:dyDescent="0.4">
      <c r="B23" s="588"/>
      <c r="C23" s="589"/>
      <c r="D23" s="707"/>
      <c r="E23" s="589" t="s">
        <v>225</v>
      </c>
      <c r="F23" s="589"/>
      <c r="G23" s="589"/>
      <c r="H23" s="589"/>
      <c r="I23" s="589"/>
      <c r="J23" s="589"/>
      <c r="K23" s="707"/>
    </row>
    <row r="24" spans="2:11" x14ac:dyDescent="0.4">
      <c r="B24" s="588" t="s">
        <v>207</v>
      </c>
      <c r="C24" s="589"/>
      <c r="D24" s="707"/>
      <c r="E24" s="589" t="s">
        <v>222</v>
      </c>
      <c r="F24" s="589"/>
      <c r="G24" s="589"/>
      <c r="H24" s="589"/>
      <c r="I24" s="589"/>
      <c r="J24" s="589"/>
      <c r="K24" s="707"/>
    </row>
    <row r="25" spans="2:11" x14ac:dyDescent="0.4">
      <c r="B25" s="588" t="s">
        <v>210</v>
      </c>
      <c r="C25" s="589"/>
      <c r="D25" s="707"/>
      <c r="E25" s="589" t="s">
        <v>226</v>
      </c>
      <c r="F25" s="589"/>
      <c r="G25" s="589"/>
      <c r="H25" s="589"/>
      <c r="I25" s="589"/>
      <c r="J25" s="589"/>
      <c r="K25" s="707"/>
    </row>
    <row r="27" spans="2:11" x14ac:dyDescent="0.4">
      <c r="B27" s="125" t="s">
        <v>227</v>
      </c>
    </row>
    <row r="28" spans="2:11" x14ac:dyDescent="0.4">
      <c r="B28" s="6" t="s">
        <v>228</v>
      </c>
    </row>
    <row r="29" spans="2:11" x14ac:dyDescent="0.4">
      <c r="B29" s="506" t="s">
        <v>229</v>
      </c>
      <c r="C29" s="578"/>
      <c r="D29" s="578"/>
      <c r="E29" s="578"/>
      <c r="F29" s="708"/>
      <c r="G29" s="506" t="s">
        <v>229</v>
      </c>
      <c r="H29" s="578"/>
      <c r="I29" s="578"/>
      <c r="J29" s="578"/>
      <c r="K29" s="708"/>
    </row>
    <row r="30" spans="2:11" x14ac:dyDescent="0.4">
      <c r="B30" s="704" t="s">
        <v>230</v>
      </c>
      <c r="C30" s="705"/>
      <c r="D30" s="705"/>
      <c r="E30" s="705"/>
      <c r="F30" s="706"/>
      <c r="G30" s="704" t="s">
        <v>231</v>
      </c>
      <c r="H30" s="705"/>
      <c r="I30" s="705"/>
      <c r="J30" s="705"/>
      <c r="K30" s="706"/>
    </row>
    <row r="31" spans="2:11" x14ac:dyDescent="0.4">
      <c r="B31" s="686" t="s">
        <v>203</v>
      </c>
      <c r="C31" s="686"/>
      <c r="D31" s="686"/>
      <c r="E31" s="686"/>
      <c r="F31" s="686"/>
      <c r="G31" s="686" t="s">
        <v>214</v>
      </c>
      <c r="H31" s="686"/>
      <c r="I31" s="686"/>
      <c r="J31" s="686"/>
      <c r="K31" s="686"/>
    </row>
    <row r="32" spans="2:11" x14ac:dyDescent="0.4">
      <c r="B32" s="686" t="s">
        <v>206</v>
      </c>
      <c r="C32" s="686"/>
      <c r="D32" s="686"/>
      <c r="E32" s="686"/>
      <c r="F32" s="686"/>
      <c r="G32" s="686" t="s">
        <v>215</v>
      </c>
      <c r="H32" s="686"/>
      <c r="I32" s="686"/>
      <c r="J32" s="686"/>
      <c r="K32" s="686"/>
    </row>
    <row r="33" spans="2:11" x14ac:dyDescent="0.4">
      <c r="B33" s="686" t="s">
        <v>209</v>
      </c>
      <c r="C33" s="686"/>
      <c r="D33" s="686"/>
      <c r="E33" s="686"/>
      <c r="F33" s="686"/>
      <c r="G33" s="686" t="s">
        <v>204</v>
      </c>
      <c r="H33" s="686"/>
      <c r="I33" s="686"/>
      <c r="J33" s="686"/>
      <c r="K33" s="686"/>
    </row>
    <row r="34" spans="2:11" x14ac:dyDescent="0.4">
      <c r="B34" s="686" t="s">
        <v>211</v>
      </c>
      <c r="C34" s="686"/>
      <c r="D34" s="686"/>
      <c r="E34" s="686"/>
      <c r="F34" s="686"/>
      <c r="G34" s="686" t="s">
        <v>207</v>
      </c>
      <c r="H34" s="686"/>
      <c r="I34" s="686"/>
      <c r="J34" s="686"/>
      <c r="K34" s="686"/>
    </row>
    <row r="35" spans="2:11" x14ac:dyDescent="0.4">
      <c r="B35" s="686" t="s">
        <v>213</v>
      </c>
      <c r="C35" s="686"/>
      <c r="D35" s="686"/>
      <c r="E35" s="686"/>
      <c r="F35" s="686"/>
      <c r="G35" s="686"/>
      <c r="H35" s="686"/>
      <c r="I35" s="686"/>
      <c r="J35" s="686"/>
      <c r="K35" s="686"/>
    </row>
    <row r="36" spans="2:11" x14ac:dyDescent="0.4">
      <c r="B36" s="686" t="s">
        <v>216</v>
      </c>
      <c r="C36" s="686"/>
      <c r="D36" s="686"/>
      <c r="E36" s="686"/>
      <c r="F36" s="686"/>
      <c r="G36" s="686"/>
      <c r="H36" s="686"/>
      <c r="I36" s="686"/>
      <c r="J36" s="686"/>
      <c r="K36" s="686"/>
    </row>
    <row r="37" spans="2:11" x14ac:dyDescent="0.4">
      <c r="B37" s="686" t="s">
        <v>210</v>
      </c>
      <c r="C37" s="686"/>
      <c r="D37" s="686"/>
      <c r="E37" s="686"/>
      <c r="F37" s="686"/>
      <c r="G37" s="686"/>
      <c r="H37" s="686"/>
      <c r="I37" s="686"/>
      <c r="J37" s="686"/>
      <c r="K37" s="686"/>
    </row>
    <row r="38" spans="2:11" x14ac:dyDescent="0.4">
      <c r="B38" s="686" t="s">
        <v>212</v>
      </c>
      <c r="C38" s="686"/>
      <c r="D38" s="686"/>
      <c r="E38" s="686"/>
      <c r="F38" s="686"/>
      <c r="G38" s="686"/>
      <c r="H38" s="686"/>
      <c r="I38" s="686"/>
      <c r="J38" s="686"/>
      <c r="K38" s="686"/>
    </row>
    <row r="39" spans="2:11" x14ac:dyDescent="0.4">
      <c r="B39" s="686" t="s">
        <v>205</v>
      </c>
      <c r="C39" s="686"/>
      <c r="D39" s="686"/>
      <c r="E39" s="686"/>
      <c r="F39" s="686"/>
      <c r="G39" s="686"/>
      <c r="H39" s="686"/>
      <c r="I39" s="686"/>
      <c r="J39" s="686"/>
      <c r="K39" s="686"/>
    </row>
    <row r="40" spans="2:11" x14ac:dyDescent="0.4">
      <c r="B40" s="686" t="s">
        <v>208</v>
      </c>
      <c r="C40" s="686"/>
      <c r="D40" s="686"/>
      <c r="E40" s="686"/>
      <c r="F40" s="686"/>
      <c r="G40" s="686"/>
      <c r="H40" s="686"/>
      <c r="I40" s="686"/>
      <c r="J40" s="686"/>
      <c r="K40" s="686"/>
    </row>
  </sheetData>
  <mergeCells count="65">
    <mergeCell ref="B4:D4"/>
    <mergeCell ref="E4:G4"/>
    <mergeCell ref="H4:J4"/>
    <mergeCell ref="B5:D5"/>
    <mergeCell ref="E5:G5"/>
    <mergeCell ref="H5:J5"/>
    <mergeCell ref="B6:D6"/>
    <mergeCell ref="E6:G6"/>
    <mergeCell ref="H6:J6"/>
    <mergeCell ref="B7:D7"/>
    <mergeCell ref="E7:G7"/>
    <mergeCell ref="H7:J7"/>
    <mergeCell ref="B8:D8"/>
    <mergeCell ref="E8:G8"/>
    <mergeCell ref="H8:J8"/>
    <mergeCell ref="B9:D9"/>
    <mergeCell ref="E9:G9"/>
    <mergeCell ref="H9:J9"/>
    <mergeCell ref="B10:D10"/>
    <mergeCell ref="E10:G10"/>
    <mergeCell ref="H10:J10"/>
    <mergeCell ref="B11:D11"/>
    <mergeCell ref="E11:G11"/>
    <mergeCell ref="H11:J11"/>
    <mergeCell ref="B12:D12"/>
    <mergeCell ref="E12:G12"/>
    <mergeCell ref="H12:J12"/>
    <mergeCell ref="B13:D13"/>
    <mergeCell ref="E13:G13"/>
    <mergeCell ref="H13:J13"/>
    <mergeCell ref="B19:D19"/>
    <mergeCell ref="B20:D20"/>
    <mergeCell ref="E20:K20"/>
    <mergeCell ref="B21:D23"/>
    <mergeCell ref="E21:K21"/>
    <mergeCell ref="E22:K22"/>
    <mergeCell ref="E23:K23"/>
    <mergeCell ref="B24:D24"/>
    <mergeCell ref="E24:K24"/>
    <mergeCell ref="B25:D25"/>
    <mergeCell ref="E25:K25"/>
    <mergeCell ref="B29:F29"/>
    <mergeCell ref="G29:K29"/>
    <mergeCell ref="B30:F30"/>
    <mergeCell ref="G30:K30"/>
    <mergeCell ref="B31:F31"/>
    <mergeCell ref="G31:K31"/>
    <mergeCell ref="B32:F32"/>
    <mergeCell ref="G32:K32"/>
    <mergeCell ref="B33:F33"/>
    <mergeCell ref="G33:K33"/>
    <mergeCell ref="B34:F34"/>
    <mergeCell ref="G34:K34"/>
    <mergeCell ref="B35:F35"/>
    <mergeCell ref="G35:K35"/>
    <mergeCell ref="B39:F39"/>
    <mergeCell ref="G39:K39"/>
    <mergeCell ref="B40:F40"/>
    <mergeCell ref="G40:K40"/>
    <mergeCell ref="B36:F36"/>
    <mergeCell ref="G36:K36"/>
    <mergeCell ref="B37:F37"/>
    <mergeCell ref="G37:K37"/>
    <mergeCell ref="B38:F38"/>
    <mergeCell ref="G38:K38"/>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第三者証明回答書</vt:lpstr>
      <vt:lpstr>第三者証明サプライヤー証明書</vt:lpstr>
      <vt:lpstr>第三者証明CTC対比表</vt:lpstr>
      <vt:lpstr>第三者証明対比表(原産材料のみ)</vt:lpstr>
      <vt:lpstr>第三者証明VA計算表</vt:lpstr>
      <vt:lpstr>参考資料</vt:lpstr>
      <vt:lpstr>参考資料!_Hlk515724579</vt:lpstr>
      <vt:lpstr>第三者証明CTC対比表!Print_Area</vt:lpstr>
      <vt:lpstr>第三者証明VA計算表!Print_Area</vt:lpstr>
      <vt:lpstr>第三者証明サプライヤー証明書!Print_Area</vt:lpstr>
      <vt:lpstr>第三者証明回答書!Print_Area</vt:lpstr>
      <vt:lpstr>'第三者証明対比表(原産材料のみ)'!Print_Area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笠原 由起子</dc:creator>
  <cp:lastModifiedBy>笠原 由起子</cp:lastModifiedBy>
  <cp:lastPrinted>2019-01-22T04:22:01Z</cp:lastPrinted>
  <dcterms:created xsi:type="dcterms:W3CDTF">2018-04-18T01:41:39Z</dcterms:created>
  <dcterms:modified xsi:type="dcterms:W3CDTF">2019-03-15T01:09:45Z</dcterms:modified>
</cp:coreProperties>
</file>